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codeName="DieseArbeitsmappe"/>
  <mc:AlternateContent xmlns:mc="http://schemas.openxmlformats.org/markup-compatibility/2006">
    <mc:Choice Requires="x15">
      <x15ac:absPath xmlns:x15ac="http://schemas.microsoft.com/office/spreadsheetml/2010/11/ac" url="/Users/richardpluquett/Downloads/"/>
    </mc:Choice>
  </mc:AlternateContent>
  <xr:revisionPtr revIDLastSave="0" documentId="13_ncr:1_{D43DF6C1-E40D-B745-A8ED-2160406B56C4}" xr6:coauthVersionLast="47" xr6:coauthVersionMax="47" xr10:uidLastSave="{00000000-0000-0000-0000-000000000000}"/>
  <workbookProtection workbookAlgorithmName="SHA-512" workbookHashValue="Ar9Oi++0FSqo6ptFu0Pcd3PssJEr931tgHt03RZcX5R6u56Ev5ImPNXnplOz2CJIacXCj0Hz2KrALbMUTg5cQQ==" workbookSaltValue="YNhIJcq84kLqmN2jG2fKGg==" workbookSpinCount="100000" lockStructure="1"/>
  <bookViews>
    <workbookView xWindow="1980" yWindow="8180" windowWidth="34200" windowHeight="19980" xr2:uid="{00000000-000D-0000-FFFF-FFFF00000000}"/>
  </bookViews>
  <sheets>
    <sheet name="Meldeliste" sheetId="9" r:id="rId1"/>
    <sheet name="Standorte" sheetId="16" r:id="rId2"/>
    <sheet name="BDKS" sheetId="11" state="hidden" r:id="rId3"/>
    <sheet name="Systematikpositionen" sheetId="15" r:id="rId4"/>
    <sheet name="Durchführungsformen" sheetId="17" r:id="rId5"/>
    <sheet name="Unterricht vs. Selbstlernen" sheetId="18" r:id="rId6"/>
    <sheet name="Nachschalgefelder" sheetId="2" state="hidden" r:id="rId7"/>
  </sheets>
  <definedNames>
    <definedName name="_xlnm._FilterDatabase" localSheetId="0" hidden="1">Meldeliste!$C$12:$Y$12</definedName>
    <definedName name="BDKS">BDKS!$A$1:$G$137</definedName>
    <definedName name="_xlnm.Print_Area" localSheetId="0">Meldeliste!$B$2:$Y$43</definedName>
    <definedName name="Einzelmaßnahme">Nachschalgefelder!#REF!</definedName>
    <definedName name="Gruppenmaßnahme">Nachschalgefelder!#REF!</definedName>
    <definedName name="ks_tbl_2020">#REF!</definedName>
    <definedName name="kurzbez">BDKS!$A$1:$A$137</definedName>
    <definedName name="syspos">#REF!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3" i="9" l="1"/>
  <c r="I14" i="9"/>
  <c r="J14" i="9"/>
  <c r="K14" i="9"/>
  <c r="I15" i="9"/>
  <c r="J15" i="9"/>
  <c r="K15" i="9"/>
  <c r="I16" i="9"/>
  <c r="J16" i="9"/>
  <c r="K16" i="9"/>
  <c r="I17" i="9"/>
  <c r="J17" i="9"/>
  <c r="K17" i="9"/>
  <c r="I18" i="9"/>
  <c r="J18" i="9"/>
  <c r="K18" i="9"/>
  <c r="I19" i="9"/>
  <c r="J19" i="9"/>
  <c r="K19" i="9"/>
  <c r="I20" i="9"/>
  <c r="J20" i="9"/>
  <c r="K20" i="9"/>
  <c r="I21" i="9"/>
  <c r="J21" i="9"/>
  <c r="K21" i="9"/>
  <c r="I22" i="9"/>
  <c r="J22" i="9"/>
  <c r="K22" i="9"/>
  <c r="I23" i="9"/>
  <c r="J23" i="9"/>
  <c r="K23" i="9"/>
  <c r="I24" i="9"/>
  <c r="J24" i="9"/>
  <c r="K24" i="9"/>
  <c r="I25" i="9"/>
  <c r="J25" i="9"/>
  <c r="K25" i="9"/>
  <c r="I26" i="9"/>
  <c r="J26" i="9"/>
  <c r="K26" i="9"/>
  <c r="I27" i="9"/>
  <c r="J27" i="9"/>
  <c r="K27" i="9"/>
  <c r="I28" i="9"/>
  <c r="J28" i="9"/>
  <c r="K28" i="9"/>
  <c r="I29" i="9"/>
  <c r="J29" i="9"/>
  <c r="K29" i="9"/>
  <c r="I30" i="9"/>
  <c r="J30" i="9"/>
  <c r="K30" i="9"/>
  <c r="I31" i="9"/>
  <c r="J31" i="9"/>
  <c r="K31" i="9"/>
  <c r="I32" i="9"/>
  <c r="J32" i="9"/>
  <c r="K32" i="9"/>
  <c r="I33" i="9"/>
  <c r="J33" i="9"/>
  <c r="K33" i="9"/>
  <c r="I34" i="9"/>
  <c r="J34" i="9"/>
  <c r="K34" i="9"/>
  <c r="I35" i="9"/>
  <c r="J35" i="9"/>
  <c r="K35" i="9"/>
  <c r="I36" i="9"/>
  <c r="J36" i="9"/>
  <c r="K36" i="9"/>
  <c r="I37" i="9"/>
  <c r="J37" i="9"/>
  <c r="K37" i="9"/>
  <c r="I38" i="9"/>
  <c r="J38" i="9"/>
  <c r="K38" i="9"/>
  <c r="I39" i="9"/>
  <c r="J39" i="9"/>
  <c r="K39" i="9"/>
  <c r="I40" i="9"/>
  <c r="J40" i="9"/>
  <c r="K40" i="9"/>
  <c r="I41" i="9"/>
  <c r="J41" i="9"/>
  <c r="K41" i="9"/>
  <c r="I42" i="9"/>
  <c r="J42" i="9"/>
  <c r="K42" i="9"/>
  <c r="I43" i="9"/>
  <c r="J43" i="9"/>
  <c r="K43" i="9"/>
  <c r="K13" i="9"/>
  <c r="J13" i="9"/>
  <c r="O15" i="9" l="1"/>
  <c r="G21" i="11" l="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2" i="11"/>
  <c r="G3" i="11"/>
  <c r="G4" i="11"/>
  <c r="G5" i="11"/>
  <c r="G6" i="11"/>
  <c r="G7" i="11"/>
  <c r="G8" i="11"/>
  <c r="G9" i="11"/>
  <c r="G10" i="11"/>
  <c r="G11" i="11"/>
  <c r="G12" i="11"/>
  <c r="G13" i="11"/>
  <c r="G14" i="11"/>
  <c r="G15" i="11"/>
  <c r="G16" i="11"/>
  <c r="G17" i="11"/>
  <c r="G18" i="11"/>
  <c r="G19" i="11"/>
  <c r="G20" i="11"/>
  <c r="G1" i="11"/>
  <c r="E135" i="11" l="1"/>
  <c r="E136" i="11"/>
  <c r="E137" i="11"/>
  <c r="E1" i="11"/>
  <c r="E2" i="11"/>
  <c r="E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O14" i="9" l="1"/>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13"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14" i="9"/>
  <c r="B13" i="9"/>
</calcChain>
</file>

<file path=xl/sharedStrings.xml><?xml version="1.0" encoding="utf-8"?>
<sst xmlns="http://schemas.openxmlformats.org/spreadsheetml/2006/main" count="1321" uniqueCount="1044">
  <si>
    <t>Antrag auf Maßnahmenzulassung nach §81 SGB III</t>
  </si>
  <si>
    <t>I. Daten des Antragsstellers</t>
  </si>
  <si>
    <t>Name des Bildungsträgers:</t>
  </si>
  <si>
    <t>Vorgangsnummer:</t>
  </si>
  <si>
    <t>Name des Unterzeichners:</t>
  </si>
  <si>
    <r>
      <t xml:space="preserve">Haben Sie </t>
    </r>
    <r>
      <rPr>
        <b/>
        <sz val="7"/>
        <color theme="1"/>
        <rFont val="Arial"/>
        <family val="2"/>
      </rPr>
      <t>externe</t>
    </r>
    <r>
      <rPr>
        <sz val="7"/>
        <color theme="1"/>
        <rFont val="Arial"/>
        <family val="2"/>
      </rPr>
      <t xml:space="preserve"> </t>
    </r>
    <r>
      <rPr>
        <b/>
        <sz val="7"/>
        <color theme="1"/>
        <rFont val="Arial"/>
        <family val="2"/>
      </rPr>
      <t>Beratungsleitungen</t>
    </r>
    <r>
      <rPr>
        <sz val="7"/>
        <color theme="1"/>
        <rFont val="Arial"/>
        <family val="2"/>
      </rPr>
      <t xml:space="preserve"> für die beantragten Maßnahmen in Anspruch genommen, falls ja Namen des Beraters bzw. der Beraterin: </t>
    </r>
  </si>
  <si>
    <t>SIGNATURE</t>
  </si>
  <si>
    <t xml:space="preserve">Ort, Datum
</t>
  </si>
  <si>
    <t>Unterschrift des gesetzlichen Vertretes / Bevollmächtigen</t>
  </si>
  <si>
    <t xml:space="preserve">II. Liste der beantragten Maßnahmen </t>
  </si>
  <si>
    <r>
      <t xml:space="preserve">
lfd.
</t>
    </r>
    <r>
      <rPr>
        <sz val="9"/>
        <color theme="1"/>
        <rFont val="Arial"/>
        <family val="2"/>
      </rPr>
      <t xml:space="preserve">Nr.
</t>
    </r>
  </si>
  <si>
    <r>
      <t xml:space="preserve">Wirtschaftzweig
</t>
    </r>
    <r>
      <rPr>
        <sz val="9"/>
        <color theme="1"/>
        <rFont val="Arial"/>
        <family val="2"/>
      </rPr>
      <t>(Bitte wählen)</t>
    </r>
    <r>
      <rPr>
        <b/>
        <sz val="9"/>
        <color theme="1"/>
        <rFont val="Arial"/>
        <family val="2"/>
      </rPr>
      <t xml:space="preserve">
</t>
    </r>
  </si>
  <si>
    <r>
      <t xml:space="preserve">
Typ
</t>
    </r>
    <r>
      <rPr>
        <sz val="9"/>
        <color theme="1"/>
        <rFont val="Arial"/>
        <family val="2"/>
      </rPr>
      <t xml:space="preserve">(Maßn./Modul)
</t>
    </r>
  </si>
  <si>
    <r>
      <t xml:space="preserve">Titel der Maßnahme
</t>
    </r>
    <r>
      <rPr>
        <sz val="9"/>
        <color theme="1"/>
        <rFont val="Arial"/>
        <family val="2"/>
      </rPr>
      <t xml:space="preserve">(prägnant wählen, erscheint auf Zertifikat)
</t>
    </r>
  </si>
  <si>
    <r>
      <t xml:space="preserve">kurze Beschreibung od. Bemerkung
</t>
    </r>
    <r>
      <rPr>
        <sz val="9"/>
        <color theme="1"/>
        <rFont val="Arial"/>
        <family val="2"/>
      </rPr>
      <t>(Zeilenumbruch Alt+Enter)</t>
    </r>
    <r>
      <rPr>
        <b/>
        <sz val="9"/>
        <color theme="1"/>
        <rFont val="Arial"/>
        <family val="2"/>
      </rPr>
      <t xml:space="preserve">
</t>
    </r>
  </si>
  <si>
    <r>
      <t xml:space="preserve">Systematikposition
</t>
    </r>
    <r>
      <rPr>
        <sz val="9"/>
        <color theme="1"/>
        <rFont val="Arial"/>
        <family val="2"/>
      </rPr>
      <t>(Bitte nachschlagen)</t>
    </r>
    <r>
      <rPr>
        <b/>
        <sz val="9"/>
        <color theme="1"/>
        <rFont val="Arial"/>
        <family val="2"/>
      </rPr>
      <t xml:space="preserve">
</t>
    </r>
  </si>
  <si>
    <r>
      <t xml:space="preserve">Kurzbezeichnung
</t>
    </r>
    <r>
      <rPr>
        <sz val="9"/>
        <color theme="1"/>
        <rFont val="Arial"/>
        <family val="2"/>
      </rPr>
      <t>für die Systematikposition</t>
    </r>
    <r>
      <rPr>
        <b/>
        <sz val="9"/>
        <color theme="1"/>
        <rFont val="Arial"/>
        <family val="2"/>
      </rPr>
      <t xml:space="preserve">
</t>
    </r>
  </si>
  <si>
    <t xml:space="preserve">BDKS
</t>
  </si>
  <si>
    <t>Stundensatz
€/UE</t>
  </si>
  <si>
    <t>Kosten pro
Teilnehmer/in</t>
  </si>
  <si>
    <t>Praktikumsstunden</t>
  </si>
  <si>
    <t>Vollzeit VZ / Teilzeit TZ</t>
  </si>
  <si>
    <t>Dauer in Wochen</t>
  </si>
  <si>
    <t>geplante
Teilnehmerzahl</t>
  </si>
  <si>
    <t>Abschluss der Maßnahme</t>
  </si>
  <si>
    <t>Gartenbauberufe, Floristik</t>
  </si>
  <si>
    <t>12*</t>
  </si>
  <si>
    <t>*</t>
  </si>
  <si>
    <t>1 oder 2</t>
  </si>
  <si>
    <t>Kunststoff- u. Holzherstellung, -verarbeitung</t>
  </si>
  <si>
    <t>22*</t>
  </si>
  <si>
    <t>Technische Mediengestaltung (Fachkraft)</t>
  </si>
  <si>
    <t>232</t>
  </si>
  <si>
    <t>Technische Mediengestaltung (Spezialist oder Experte)</t>
  </si>
  <si>
    <t>3 oder 4</t>
  </si>
  <si>
    <t>Metallerzeugung, Metallbearbeitung, Metallbau (Helfer)</t>
  </si>
  <si>
    <t>24*</t>
  </si>
  <si>
    <t>Metallerzeugung, Metallbearbeitung, Metallbau (Fachkraft)</t>
  </si>
  <si>
    <t>Spanende Metallbearbeitung (Spezialist)</t>
  </si>
  <si>
    <t>3</t>
  </si>
  <si>
    <t>Maschinen- und Fahrzeugtechnikberufe (Fachkraft)</t>
  </si>
  <si>
    <t>25*</t>
  </si>
  <si>
    <t>2</t>
  </si>
  <si>
    <t>Mechatronik-, Energie- u. Elektroberufe (Fachkraft)</t>
  </si>
  <si>
    <t>26*</t>
  </si>
  <si>
    <t>Mechatronik-, Energie- u. Elektroberufe (Spezialist oder Experte)</t>
  </si>
  <si>
    <t>Technisches Zeichnen, Konstruktion, Modellbau (Fachkraft)</t>
  </si>
  <si>
    <t>27*</t>
  </si>
  <si>
    <t>Konstruktion- und Gerätebau, techn. Qualitätssicherung (Spezialist oder Experte)</t>
  </si>
  <si>
    <t>Textil- und Lederberufe</t>
  </si>
  <si>
    <t>28*</t>
  </si>
  <si>
    <t>Lebensmittelherstellung und -verarbeitung</t>
  </si>
  <si>
    <t>29*</t>
  </si>
  <si>
    <t xml:space="preserve">Hoch- und Tiefbauberufe </t>
  </si>
  <si>
    <t>32*</t>
  </si>
  <si>
    <t>(Innen-) Ausbauberufe</t>
  </si>
  <si>
    <t>33*</t>
  </si>
  <si>
    <t>Gebäudetechnik und versorgungstechnische Berufe (Fachkraft)</t>
  </si>
  <si>
    <t>34*</t>
  </si>
  <si>
    <t>Bau, Architektur, Vermessung, Gebäudetechnik</t>
  </si>
  <si>
    <t>3**</t>
  </si>
  <si>
    <t>Mathematik-, Biologie-, Physikberufe</t>
  </si>
  <si>
    <t>41*</t>
  </si>
  <si>
    <t>Geologie-, Geografie-, Umweltschutzberufe</t>
  </si>
  <si>
    <t>42*</t>
  </si>
  <si>
    <t>Informatik und andere IKT-Berufe (Fachkraft)</t>
  </si>
  <si>
    <t>43*</t>
  </si>
  <si>
    <t>Informatik und andere IKT-Berufe (Spezialist)</t>
  </si>
  <si>
    <t>Informatik und andere IKT-Berufe (Experte)</t>
  </si>
  <si>
    <t>Verkehr, Logistik (Helfer oder Fachkraft) (außer Fahrzeugführung)</t>
  </si>
  <si>
    <t>51*</t>
  </si>
  <si>
    <t>Verkehr, Logistik (Spezialist) (außer Fahrzeugführung)</t>
  </si>
  <si>
    <t>Triebfahrzeugführer Eisenbahnverkehr</t>
  </si>
  <si>
    <t>522</t>
  </si>
  <si>
    <t>0</t>
  </si>
  <si>
    <t>Führer von Erdbewegungs- und verwandten Maschinen (Fachkraft)</t>
  </si>
  <si>
    <t>Kranführer, Bediener Hebeeinrichtungen (Helfer)</t>
  </si>
  <si>
    <t>Kranführer, Bediener Hebeeinrichtungen (Fachkraft)</t>
  </si>
  <si>
    <t>Schutz-, Sicherheits-, Überwachungsberufe (Fachkraft)</t>
  </si>
  <si>
    <t>53*</t>
  </si>
  <si>
    <t>Schutz-, Sicherheits-, Überwachungsberufe (Spezialist oder Experte)</t>
  </si>
  <si>
    <t>Reinigungsberufe</t>
  </si>
  <si>
    <t>54*</t>
  </si>
  <si>
    <t>Einkaufs-, Vertriebs- und Handelsberufe (Fachkraft)</t>
  </si>
  <si>
    <t>61*</t>
  </si>
  <si>
    <t>Einkaufs-, Vertriebs- und Handelsberufe (Spezialist oder Experte)</t>
  </si>
  <si>
    <t>Verkaufsberufe</t>
  </si>
  <si>
    <t>62*</t>
  </si>
  <si>
    <t>Tourismus-, Hotel- und Gaststättenberufe (Helfer oder Fachkraft)</t>
  </si>
  <si>
    <t>63*</t>
  </si>
  <si>
    <t>Tourismus-, Hotel- und Gaststättenberufe (Spezialist oder Experte)</t>
  </si>
  <si>
    <t>Unternehmensorganisation, -strategie, Büro und Sekretariat</t>
  </si>
  <si>
    <t>71*</t>
  </si>
  <si>
    <t>Personalwesen und -dienstleistung (Fachkraft)</t>
  </si>
  <si>
    <t>715</t>
  </si>
  <si>
    <t>Unternehmensorganisation, -strategie, Büro und Sekretariat (Spezialist)</t>
  </si>
  <si>
    <t>Unternehmensorganisation, -strategie, Büro und Sekretariat (Experte)</t>
  </si>
  <si>
    <t>4</t>
  </si>
  <si>
    <t>Finanzdienstleistungen, Rechnungswesen, Steuerberatung (Fachkraft)</t>
  </si>
  <si>
    <t>72*</t>
  </si>
  <si>
    <t xml:space="preserve">Finanzdienstleistungen, Rechnungswesen, Steuerberatung (Spezialist oder Experte) </t>
  </si>
  <si>
    <t>Berufe in Recht und Verwaltung (Helfer oder Fachkraft)</t>
  </si>
  <si>
    <t>73*</t>
  </si>
  <si>
    <t>Berufe in Recht und Verwaltung (Spezialist oder Experte)</t>
  </si>
  <si>
    <t>Medizinische Gesundheitsberufe (Helfer oder Fachkraft)</t>
  </si>
  <si>
    <t>81*</t>
  </si>
  <si>
    <t>Medizinische Gesundheitsberufe (Spezialist)</t>
  </si>
  <si>
    <t>Medizinische Gesundheitsberufe (Experte)</t>
  </si>
  <si>
    <t>Nichtmedizinische Gesundheitsberufe, Körperpflege, Medizintechnik (Fachkraft)</t>
  </si>
  <si>
    <t>82*</t>
  </si>
  <si>
    <t>Altenpflege (Helfer oder Fachkraft)</t>
  </si>
  <si>
    <t>821</t>
  </si>
  <si>
    <t>Nichtmedizinische Gesundheitsberufe, Körperpflege, Medizintechnik (Spezialist oder Experte)</t>
  </si>
  <si>
    <t>Erziehung, Sozialarbeit, Heilerziehungspflege (Helfer oder Fachkraft)</t>
  </si>
  <si>
    <t>Erziehung, Sozialarbeit, Heilerziehungspflege (Spezialist oder Experte)</t>
  </si>
  <si>
    <t>Hauswirtschaft</t>
  </si>
  <si>
    <t>Lehrende und ausbildende Berufe (Spezialist)</t>
  </si>
  <si>
    <t>84*</t>
  </si>
  <si>
    <t>Fahrlehrer (Spezialist)</t>
  </si>
  <si>
    <t>Lehrende und ausbildende Berufe (Experte)</t>
  </si>
  <si>
    <t>Werbung, Marketing, kaufmännische und redaktionelle Medienberufe (Fachkraft)</t>
  </si>
  <si>
    <t>92*</t>
  </si>
  <si>
    <t>Werbung, Marketing, kaufmännische und redaktionelle Medienberufe (Spezialist oder Experte)</t>
  </si>
  <si>
    <t>Darstellende, unterhaltende Berufe (Spezialist oder Experte)</t>
  </si>
  <si>
    <t>94*</t>
  </si>
  <si>
    <t>Berufspraktische Weiterbildung mit mehreren fachlichen Schwerpunkten</t>
  </si>
  <si>
    <t>000</t>
  </si>
  <si>
    <t>0_BPW</t>
  </si>
  <si>
    <t>Erwerb von Grundkompetenzen (Vorbereitung auf Umschulung)</t>
  </si>
  <si>
    <t>0_GK</t>
  </si>
  <si>
    <t>Erwerb des Hauptschulabschlusses (HSA)</t>
  </si>
  <si>
    <t>0_HSA</t>
  </si>
  <si>
    <t>Industrie- bzw. Baumkletterer</t>
  </si>
  <si>
    <t>0_Kletterer</t>
  </si>
  <si>
    <t>Umschulungsbegleitende Hilfen (mit und ohne Lernprozessbetreuung)</t>
  </si>
  <si>
    <t>0_UBH</t>
  </si>
  <si>
    <t>Erste-Hilfe-Lehrgang (eigenständiger Maßnahmebaustein)</t>
  </si>
  <si>
    <t>0_1Hilfe</t>
  </si>
  <si>
    <t>Bildungsziele, die nicht den oben genannten Berufsgruppen/-gattungen zugeordnet werden können (Helfer oder Fachkraft)</t>
  </si>
  <si>
    <t>***</t>
  </si>
  <si>
    <t>Bildungsziele, die nicht den oben genannten Berufsgruppen/-gattungen zugeordnet werden können (Spezialist oder Experte)</t>
  </si>
  <si>
    <t>Schweiß- und Verbindungstechnik (SVT):</t>
  </si>
  <si>
    <t>bitte</t>
  </si>
  <si>
    <t xml:space="preserve"> </t>
  </si>
  <si>
    <t>auswählen</t>
  </si>
  <si>
    <t>?</t>
  </si>
  <si>
    <t>SVT: Gasschweißen (G)</t>
  </si>
  <si>
    <t>244</t>
  </si>
  <si>
    <t>2_G</t>
  </si>
  <si>
    <t>SVT: Lichtbogenhandschweißen (E)</t>
  </si>
  <si>
    <t>2_E</t>
  </si>
  <si>
    <t>SVT: WIG-Schweißen - Werkstoff: Stahl</t>
  </si>
  <si>
    <t>2_WIG_St</t>
  </si>
  <si>
    <t>SVT: WIG-Schweißen - Werkstoff: Chrom/Nickel</t>
  </si>
  <si>
    <t>2_WIG_CrNi</t>
  </si>
  <si>
    <t>SVT: WIG-Schweißen - Werkstoff: Aluminium</t>
  </si>
  <si>
    <t>2_WIG_Al</t>
  </si>
  <si>
    <t>SVT: WIG-Schweißen - Werkstoff: Kupfer</t>
  </si>
  <si>
    <t>2_WIG_Cu</t>
  </si>
  <si>
    <t>SVT: MAG/MIG - Werkstoff: Stahl</t>
  </si>
  <si>
    <t>2_MSG_St</t>
  </si>
  <si>
    <t>SVT: MAG/MIG - Werkstoff: Chrom/Nickel</t>
  </si>
  <si>
    <t>2_MSG_CrNi</t>
  </si>
  <si>
    <t>SVT: MAG/MIG - Werkstoff: Aluminium</t>
  </si>
  <si>
    <t>2_MSG_Al</t>
  </si>
  <si>
    <t>SVT: Brennschneiden</t>
  </si>
  <si>
    <t>2_B</t>
  </si>
  <si>
    <t>SVT: Sonstige Verfahren, die nicht den oben genannten zugeordenet werden können</t>
  </si>
  <si>
    <t>2_S</t>
  </si>
  <si>
    <t>SVT: Schweiß-, Verbindungstechnik (Fachkraft)</t>
  </si>
  <si>
    <t>SVT: Schweiß-, Verbindungstechnik (Spezialist oder Experte)</t>
  </si>
  <si>
    <t>Fahrzeugführung (FzF):</t>
  </si>
  <si>
    <t>FzF: Erwerb der FS-Klasse: BE mit Vorbesitz B</t>
  </si>
  <si>
    <t>521</t>
  </si>
  <si>
    <t>1</t>
  </si>
  <si>
    <t>2_BE</t>
  </si>
  <si>
    <t>FzF: Erwerb der FS-Klasse: C1 mit Vorbesitz B</t>
  </si>
  <si>
    <t>2_C1</t>
  </si>
  <si>
    <t>FzF: Erwerb der FS-Klasse: C1/C1E in einem Ausbildungsgang mit Vorbesitz B</t>
  </si>
  <si>
    <t>2_C1uC1E</t>
  </si>
  <si>
    <t>FzF: Erwerb der FS-Klasse: C1E mit Vorbesitz C1</t>
  </si>
  <si>
    <t>2_C1EmC1</t>
  </si>
  <si>
    <t>FzF: Erwerb der FS-Klasse: C mit Vorbesitz B</t>
  </si>
  <si>
    <t>2_CmB</t>
  </si>
  <si>
    <t>FzF: Erwerb der FS-Klasse: CE mit Vorbesitz C</t>
  </si>
  <si>
    <t>2_CEmC</t>
  </si>
  <si>
    <t>FzF: Erwerb der FS-Klasse: C/CE in einem Ausbildungsgang mit Vorbesitz B</t>
  </si>
  <si>
    <t>2_CuCE</t>
  </si>
  <si>
    <t>FzF: Erwerb der FS-Klasse: D1 mit Vorbesitz B</t>
  </si>
  <si>
    <t>2_D1</t>
  </si>
  <si>
    <t>FzF: Erwerb der FS-Klasse: D mit Vorbesitz B &lt; 2 Jahre</t>
  </si>
  <si>
    <t>2_DmB&lt;2</t>
  </si>
  <si>
    <t>FzF: Erwerb der FS-Klasse: D mit Vorbesitz B &gt; 2 Jahre</t>
  </si>
  <si>
    <t>2_DmB&gt;2</t>
  </si>
  <si>
    <t>FzF: Erwerb der FS-Klasse: D mit Vorbesitz C1&lt; 2 Jahre</t>
  </si>
  <si>
    <t>2_DmC1&lt;2</t>
  </si>
  <si>
    <t>FzF: Erwerb der FS-Klasse: D mit Vorbesitz C1&gt; 2 Jahre</t>
  </si>
  <si>
    <t>2_DmC1&gt;2</t>
  </si>
  <si>
    <t>FzF: Erwerb der FS-Klasse: D mit Vorbesitz C &lt; 2 Jahre</t>
  </si>
  <si>
    <t>2_DmC&lt;2</t>
  </si>
  <si>
    <t>FzF: Erwerb der FS-Klasse: D mit Vorbesitz C &gt; 2 Jahre</t>
  </si>
  <si>
    <t>2_DmC&gt;2</t>
  </si>
  <si>
    <t>FzF: Erwerb der FS-Klasse: DE mit Vorbesitz D</t>
  </si>
  <si>
    <t>2_DE</t>
  </si>
  <si>
    <t>FzF: Erwerb der FS-Klasse: D/DE in einem Ausbildungsgang mit Vorbesitz B &lt; 2 Jahre</t>
  </si>
  <si>
    <t>2_DuDEmB&lt;2</t>
  </si>
  <si>
    <t>FzF: Erwerb der FS-Klasse: D/DE in einem Ausbildungsgang mit Vorbesitz B &gt; 2 Jahre</t>
  </si>
  <si>
    <t>2_DuDEmB&gt;2</t>
  </si>
  <si>
    <t>FzF: Erwerb der FS-Klasse: D/DE in einem Ausbildungsgang mit Vorbesitz C1&lt; 2 Jahre</t>
  </si>
  <si>
    <t>2_DuDEmC1&lt;2</t>
  </si>
  <si>
    <t>FzF: Erwerb der FS-Klasse: D/DE in einem Ausbildungsgang mit Vorbesitz C1&gt; 2 Jahre</t>
  </si>
  <si>
    <t>2_DuDEmC1&gt;2</t>
  </si>
  <si>
    <t>FzF: Erwerb der FS-Klasse: D/DE in einem Ausbildungsgang mit Vorbesitz C &lt; 2 Jahre</t>
  </si>
  <si>
    <t>2_DuDEmC&lt;2</t>
  </si>
  <si>
    <t>FzF: Erwerb der FS-Klasse: D/DE in einem Ausbildungsgang mit Vorbesitz C &gt; 2 Jahre</t>
  </si>
  <si>
    <t>2_DuDEmC&gt;2</t>
  </si>
  <si>
    <t>FzF: Erwerb der FS-Klasse: D/DE in einem Ausbildungsgang mit Vorbesitz D1</t>
  </si>
  <si>
    <t>2_DuDEmD1</t>
  </si>
  <si>
    <t>FzF: Erwerb der FS-Klasse: T</t>
  </si>
  <si>
    <t>525</t>
  </si>
  <si>
    <t>2_T</t>
  </si>
  <si>
    <t>FzF: beschleunigte Grundqualifikation Güterverkehr (gem. BKrFQG/BKrFQV incl. aller Kosten wie z.B. Prüfung, Lehrmittel,…)</t>
  </si>
  <si>
    <t>2_bG</t>
  </si>
  <si>
    <t>FzF: beschleunigte Grundqualifikation Personenverkehr (gem. BKrFQG/BKrFQV incl. aller Kosten wie z.B. Prüfung, Lehrmittel,…)</t>
  </si>
  <si>
    <t>FzF: beschleunigte Grundqualifikation für Umsteiger von Bus auf LKW</t>
  </si>
  <si>
    <t>2_bGU</t>
  </si>
  <si>
    <t>FzF: beschleunigte Grundqualifikation für Umsteiger von LKW auf Bus</t>
  </si>
  <si>
    <t>FzF: Berufskraftfahrerweiterbildung gem. BKrFQG Güterverkehr (insg. 5 Module, 35 Zeitstunden)</t>
  </si>
  <si>
    <t>2_WB5</t>
  </si>
  <si>
    <t>FzF: Berufskraftfahrerweiterbildung gem. BKrFQG Personenverkehr (insg. 5 Module, 35 Zeitstunden)</t>
  </si>
  <si>
    <t>FzF: Berufskraftfahrerweiterbildung gem. BKrFQG Güterverkehr (1 Modul, 7 Zeitstunden)</t>
  </si>
  <si>
    <t>2_WB1</t>
  </si>
  <si>
    <t>FzF: Berufskraftfahrerweiterbildung gem. BKrFQG Personenverkehr (1 Modul, 7 Zeitstunden)</t>
  </si>
  <si>
    <t xml:space="preserve">FzF: Gefahrgutausbildung (ADR/GGVSEB) - ADR Basis </t>
  </si>
  <si>
    <t>2_ADR_B</t>
  </si>
  <si>
    <t>FzF: Gefahrgutausbildung (ADR/GGVSEB) - ADR Tank</t>
  </si>
  <si>
    <t>2_ADR_T</t>
  </si>
  <si>
    <t>FzF: Gefahrgutausbildung (ADR/GGVSEB) - ADR Basis und Tank</t>
  </si>
  <si>
    <t>2_ADR_BuT</t>
  </si>
  <si>
    <t>FzF: Gefahrgutausbildung (ADR/GGVSEB) - ADR Klasse 1 Sprengstoff</t>
  </si>
  <si>
    <t>2_ADR_S</t>
  </si>
  <si>
    <t>FzF: Gefahrgutausbildung (ADR/GGVSEB) - ADR Klasse 7 Radioaktiv</t>
  </si>
  <si>
    <t>2_ADR_R</t>
  </si>
  <si>
    <t>FzF: Ladungssicherung (Güterverkehr)</t>
  </si>
  <si>
    <t>2_L</t>
  </si>
  <si>
    <t>FzF: Ladungssicherung (Personenverkehr)</t>
  </si>
  <si>
    <t>FzF: Perfektionsfahrtraining, Perfektions-Wechselbrückentraining Güterverkehr</t>
  </si>
  <si>
    <t>2_P</t>
  </si>
  <si>
    <t>FzF: Perfektionsfahrtraining, Perfektions-Wechselbrückentraining Personenverkehr</t>
  </si>
  <si>
    <t>FzF: Umschulungen Güterverkehr</t>
  </si>
  <si>
    <t>2_U</t>
  </si>
  <si>
    <t>FzF: Umschulungen Personenverkehr</t>
  </si>
  <si>
    <t>FzF: Anschlussfähige Teilqualifikation Berufskraftfahrer TQ1 - Güter befördern</t>
  </si>
  <si>
    <t>2_TQ1</t>
  </si>
  <si>
    <t>FzF: Anschlussfähige Teilqualifikation Berufskraftfahrer Güterv. TQ2 - Fahrzeuge vorbereiten, warten, kontrollieren und pflegen</t>
  </si>
  <si>
    <t>2_TQ2</t>
  </si>
  <si>
    <t>FzF: Anschlussfähige Teilqualifikation Berufskraftfahrer Personenv. TQ2 - Fahrzeuge vorbereiten, warten, kontrollieren und pflegen</t>
  </si>
  <si>
    <t>FzF: Anschlussfähige Teilqualifikation Berufskraftfahrer TQ3 - Personen befördern</t>
  </si>
  <si>
    <t>2_TQ3</t>
  </si>
  <si>
    <t>FzF: Anschlussfähige Teilqualifikation Berufskraftfahrer TQ4 - spezielle Güter transportieren</t>
  </si>
  <si>
    <t>2_TQ4</t>
  </si>
  <si>
    <t>FzF: Anschlussfähige Teilqualifikation Berufskraftfahrer TQ5 - Kraftomnibusse im Linienverkehr führen</t>
  </si>
  <si>
    <t>2_TQ5</t>
  </si>
  <si>
    <t>FzF: Anschlussfähige Teilqualifikation Berufskraftfahrer Güterv. TQ6 - Transportleistungen planen und organisieren</t>
  </si>
  <si>
    <t>2_TQ6</t>
  </si>
  <si>
    <t>FzF: Anschlussfähige Teilqualifikation Berufskraftfahrer Personenv. TQ6 - Transportleistungen planen und organisieren</t>
  </si>
  <si>
    <t>FzF: Güterverkehr - Sonstiges</t>
  </si>
  <si>
    <t>FzF: Personenverkehr - Sonstiges</t>
  </si>
  <si>
    <t>FzF: Berufskraftfahrer (Personentransport/PKW), z.B. Dienstwagen-/Taxifahrer</t>
  </si>
  <si>
    <t>FzF: Botenfahrer/in, Auslieferungsfahrer/in, Umschulung Servicefahrer/in</t>
  </si>
  <si>
    <t>8</t>
  </si>
  <si>
    <t>Systematikposition</t>
  </si>
  <si>
    <t>Kurzbezeichnungen der Systematikpositionen</t>
  </si>
  <si>
    <t>B-DKS</t>
  </si>
  <si>
    <t>Aufsicht - Metallbearbeitung</t>
  </si>
  <si>
    <t>Führung - Umweltmanagement und -beratung</t>
  </si>
  <si>
    <t>Wirtschaftsinformatik - Fachkraft</t>
  </si>
  <si>
    <t>Wirtschaftsinformatik - Spezialist</t>
  </si>
  <si>
    <t>Führung-IT-System,-Anwendung,-Vertrieb</t>
  </si>
  <si>
    <t>Webadministration - Spezialist</t>
  </si>
  <si>
    <t>Botenfahrer/in, Auslieferungsfahrer/in, Umschulung Servicefahrer/in</t>
  </si>
  <si>
    <t>Führung - Human- und Zahnmedizin</t>
  </si>
  <si>
    <t>Führung - Verlags- und Medienwirtschaft</t>
  </si>
  <si>
    <t>24422_B</t>
  </si>
  <si>
    <t>Brennschneiden</t>
  </si>
  <si>
    <t>24422_E</t>
  </si>
  <si>
    <t>Lichtbogenhandschweißen (E)</t>
  </si>
  <si>
    <t>24422_G</t>
  </si>
  <si>
    <t>Gasschweißen (G)</t>
  </si>
  <si>
    <t>24422_MSG_Al</t>
  </si>
  <si>
    <t>Metallschutzgasschweißen (MAG)/(MIG) &gt; Aluminium (Al)</t>
  </si>
  <si>
    <t>24422_MSG_CrNi</t>
  </si>
  <si>
    <t>Metallschutzgasschweißen (MAG)/(MIG) &gt; Chrom/Nickel (CrNi)</t>
  </si>
  <si>
    <t>24422_MSG_St</t>
  </si>
  <si>
    <t>Metallschutzgasschweißen (MAG)/(MIG) &gt; Stahl (St)</t>
  </si>
  <si>
    <t>24422_S</t>
  </si>
  <si>
    <t>andere Verfahren, die nicht den o.a. genannten zugeordnet werden können</t>
  </si>
  <si>
    <t>24422_WIG_Al</t>
  </si>
  <si>
    <t>Wolfram-Inertgasschweißen (WIG) &gt; Aluminium (Al)</t>
  </si>
  <si>
    <t>24422_WIG_CrNi</t>
  </si>
  <si>
    <t>Wolfram-Inertgasschweißen (WIG) &gt; Chrom/Nickel (CrNi)</t>
  </si>
  <si>
    <t>24422_WIG_Cu</t>
  </si>
  <si>
    <t>Wolfram-Inertgasschweißen (WIG) &gt; Kupfer (Cu)</t>
  </si>
  <si>
    <t>24422_WIG_St</t>
  </si>
  <si>
    <t>Wolfram-Inertgasschweißen (WIG) &gt; Stahl (St)</t>
  </si>
  <si>
    <t>52112_BE</t>
  </si>
  <si>
    <t>52122_ADR_B</t>
  </si>
  <si>
    <t>ADR Basis</t>
  </si>
  <si>
    <t>52122_ADR_BuT</t>
  </si>
  <si>
    <t>52122_ADR_R</t>
  </si>
  <si>
    <t>52122_ADR_S</t>
  </si>
  <si>
    <t>52122_ADR_T</t>
  </si>
  <si>
    <t>52122_bGU</t>
  </si>
  <si>
    <t>52122_C1EmC1</t>
  </si>
  <si>
    <t>52122_C1uC1E</t>
  </si>
  <si>
    <t>52122_CEmC</t>
  </si>
  <si>
    <t>52122_CmB</t>
  </si>
  <si>
    <t>52122_CuCE</t>
  </si>
  <si>
    <t>52122_L</t>
  </si>
  <si>
    <t>Ladungssicherung LKW</t>
  </si>
  <si>
    <t>52122_P</t>
  </si>
  <si>
    <t>52122_S</t>
  </si>
  <si>
    <t>52122_TQ2</t>
  </si>
  <si>
    <t>52122_TQ4</t>
  </si>
  <si>
    <t>52122_TQ6</t>
  </si>
  <si>
    <t>52122_U</t>
  </si>
  <si>
    <t>52122_WB5</t>
  </si>
  <si>
    <t>52132_bG</t>
  </si>
  <si>
    <t>52132_bGU</t>
  </si>
  <si>
    <t>52132_DE</t>
  </si>
  <si>
    <t>52132_DmB&lt;2</t>
  </si>
  <si>
    <t>52132_DmB&gt;2</t>
  </si>
  <si>
    <t>52132_DmC&lt;2</t>
  </si>
  <si>
    <t>52132_DmC&gt;2</t>
  </si>
  <si>
    <t>52132_DmC1&lt;2</t>
  </si>
  <si>
    <t>52132_DmC1&gt;2</t>
  </si>
  <si>
    <t>52132_DuDEmB&lt;2</t>
  </si>
  <si>
    <t>52132_DuDEmB&gt;2</t>
  </si>
  <si>
    <t>52132_DuDEmD1</t>
  </si>
  <si>
    <t>52132_L</t>
  </si>
  <si>
    <t>Ladungssicherung Bus</t>
  </si>
  <si>
    <t>52132_P</t>
  </si>
  <si>
    <t>52132_S</t>
  </si>
  <si>
    <t>52132_TQ2</t>
  </si>
  <si>
    <t>52132_TQ3</t>
  </si>
  <si>
    <t>52132_TQ5</t>
  </si>
  <si>
    <t>52132_TQ6</t>
  </si>
  <si>
    <t>52132_U</t>
  </si>
  <si>
    <t>52132_WB1</t>
  </si>
  <si>
    <t>52132_WB5</t>
  </si>
  <si>
    <t>52512_T</t>
  </si>
  <si>
    <t>unternehmensbezogene Dienstleitungen</t>
  </si>
  <si>
    <t>Trägerzertifikat</t>
  </si>
  <si>
    <t>kaufmännischer Bereich</t>
  </si>
  <si>
    <t>Prüfung + Zertifikat/
Zeugnis durch "Dritte"</t>
  </si>
  <si>
    <t>gewerblich/technischer Bereich</t>
  </si>
  <si>
    <t>soziale und personenbezogene Dienstleistungen</t>
  </si>
  <si>
    <t>UBH_oLPB</t>
  </si>
  <si>
    <t>UBH_mLPB</t>
  </si>
  <si>
    <t>ADR Basis und Tank</t>
  </si>
  <si>
    <t>ADR Klasse 7 Radioaktiv</t>
  </si>
  <si>
    <t>ADR Tank</t>
  </si>
  <si>
    <t xml:space="preserve">maximale UE
</t>
  </si>
  <si>
    <t>Gartenbau (o. S.) – Helfer</t>
  </si>
  <si>
    <t>Berufe im Gartenbau (o. S.) – Fachkraft</t>
  </si>
  <si>
    <t>Berufe im Obst-, Gemüsebau – Fachkraft</t>
  </si>
  <si>
    <t>Baumschule, Stauden, Zierpflanzen – Fachkraft</t>
  </si>
  <si>
    <t>Friedhofsgärtnerei – Fachkraft</t>
  </si>
  <si>
    <t>Garten-, Landschafts-, Sportplatzbau – Fachkraft</t>
  </si>
  <si>
    <t>Floristik – Fachkraft</t>
  </si>
  <si>
    <t>Holzbe- und -verarbeitung (o. S.) – Helfer</t>
  </si>
  <si>
    <t>Holzbe- und -verarbeitung (o. S.) – Fachkraft</t>
  </si>
  <si>
    <t>Holztrocknung und -konservierung – Fachkraft</t>
  </si>
  <si>
    <t>Produktion von Holzwerkstoffen und -bauteilen – Fachkraft</t>
  </si>
  <si>
    <t>Produktion von Fertigprodukten aus Holz – Fachkraft</t>
  </si>
  <si>
    <t>Holz-, Möbel-, Innenausbau – Fachkraft</t>
  </si>
  <si>
    <t>Flechtwerkgestalter, Bürsten- und Pinselmacher – Fachkraft</t>
  </si>
  <si>
    <t>Holzbe- und -verarbeitung (s. s. T.) – Fachkraft</t>
  </si>
  <si>
    <t>Digital- und Printmediengestaltung – Fachkraft</t>
  </si>
  <si>
    <t>Digital- und Printmediengestaltung – Spezialist</t>
  </si>
  <si>
    <t>Grafik-, Kommunikations- und Fotodesign – Fachkraft</t>
  </si>
  <si>
    <t>Grafik-, Kommunikations- und Fotodesign – Spezialist</t>
  </si>
  <si>
    <t>Grafik-, Kommunikations- und Fotodesign – Experte</t>
  </si>
  <si>
    <t>Technische Mediengestaltung (s. s. T.) – Fachkraft</t>
  </si>
  <si>
    <t>Aufsicht – Technische Mediengestaltung</t>
  </si>
  <si>
    <t>Fototechnik – Fachkraft</t>
  </si>
  <si>
    <t>Fotografie – Fachkraft</t>
  </si>
  <si>
    <t>Metallbearbeitung (o. S.) – Helfer</t>
  </si>
  <si>
    <t>Metallbearbeitung (o. S.) – Fachkraft</t>
  </si>
  <si>
    <t>Spanlose Metallbearbeitung – Fachkraft</t>
  </si>
  <si>
    <t>Schleifende Metallbearbeitung – Fachkraft</t>
  </si>
  <si>
    <t>Spanende Metallbearbeitung – Fachkraft</t>
  </si>
  <si>
    <t>Spanende Metallbearbeitung – Spezialist</t>
  </si>
  <si>
    <t>Metallbearbeitung durch Laserstrahl – Spezialist</t>
  </si>
  <si>
    <t>Metalloberflächenbehandlung (o. S.) – Helfer</t>
  </si>
  <si>
    <t>Metalloberflächenbehandlung (o. S.) – Fachkraft</t>
  </si>
  <si>
    <t>Metalloberflächenbehandlung (s. s. T.) – Fachkraft</t>
  </si>
  <si>
    <t>Metallbau – Helfer</t>
  </si>
  <si>
    <t>Metallbau – Fachkraft</t>
  </si>
  <si>
    <t>Schweiß-, Verbindungstechnik - Fachkraft</t>
  </si>
  <si>
    <t>Schweiß-, Verbindungstechnik - Spezialist</t>
  </si>
  <si>
    <t>Schweiß-, Verbindungstechnik – Experte</t>
  </si>
  <si>
    <t>Industrietaucher/innen u.a. – Fachkraft</t>
  </si>
  <si>
    <t>Feinwerktechnik – Helfer</t>
  </si>
  <si>
    <t>Feinwerktechnik – Fachkraft</t>
  </si>
  <si>
    <t>Werkzeugtechnik – Fachkraft</t>
  </si>
  <si>
    <t>Uhrmacherhandwerk – Fachkraft</t>
  </si>
  <si>
    <t>Maschinenbau- und Betriebstechnik (o. S.) – Helfer</t>
  </si>
  <si>
    <t>Maschinenbau- und Betriebstechnik (o. S.) – Fachkraft</t>
  </si>
  <si>
    <t>Maschinen- und Gerätezusammensetzer/innen – Fachkraft</t>
  </si>
  <si>
    <t>Maschinen- und Anlagenführer/innen – Fachkraft</t>
  </si>
  <si>
    <t>Techn. Servicekräfte in Wartung und Instandhaltung – Helfer</t>
  </si>
  <si>
    <t>Techn. Servicekräfte in Wartung und Instandhaltung – Fachkraft</t>
  </si>
  <si>
    <t>Maschinenbau und Betriebstechnik (s. s. T.) – Fachkraft</t>
  </si>
  <si>
    <t>Fahrzeugtechnik (o. S.) – Helfer</t>
  </si>
  <si>
    <t>Kraftfahrzeugtechnik – Fachkraft</t>
  </si>
  <si>
    <t>Land- und Baumaschinentechnik – Fachkraft</t>
  </si>
  <si>
    <t>Luft- und Raumfahrttechnik – Fachkraft</t>
  </si>
  <si>
    <t>Schiffbautechnik – Fachkraft</t>
  </si>
  <si>
    <t>Zweiradtechnik – Fachkraft</t>
  </si>
  <si>
    <t>Mechatronik und Automatisierungstechnik (o. S.) – Fachkraft</t>
  </si>
  <si>
    <t>Mechatronik – Fachkraft</t>
  </si>
  <si>
    <t>Mechatronik – Spezialist</t>
  </si>
  <si>
    <t>Mechatronik – Experte</t>
  </si>
  <si>
    <t>Automatisierungstechnik – Fachkraft</t>
  </si>
  <si>
    <t>Automatisierungstechnik – Spezialist</t>
  </si>
  <si>
    <t>Automatisierungstechnik – Experte</t>
  </si>
  <si>
    <t>Aufsicht – Mechatronik und Automatisierungstechnik</t>
  </si>
  <si>
    <t>Bauelektrik – Fachkraft</t>
  </si>
  <si>
    <t>Bauelektrik – Spezialist</t>
  </si>
  <si>
    <t>Elektromaschinentechnik – Fachkraft</t>
  </si>
  <si>
    <t>Elektromaschinentechnik – Spezialist</t>
  </si>
  <si>
    <t>Energie- und Kraftwerkstechnik – Fachkraft</t>
  </si>
  <si>
    <t>Energie- und Kraftwerkstechnik – Spezialist</t>
  </si>
  <si>
    <t>Energie- und Kraftwerkstechnik – Experte</t>
  </si>
  <si>
    <t>Regenerative Energietechnik – Fachkraft</t>
  </si>
  <si>
    <t>Regenerative Energietechnik – Spezialist</t>
  </si>
  <si>
    <t>Regenerative Energietechnik – Experte</t>
  </si>
  <si>
    <t>Elektrische Betriebstechnik – Fachkraft</t>
  </si>
  <si>
    <t>Elektrische Betriebstechnik – Spezialist</t>
  </si>
  <si>
    <t>Leitungsinstallation und -wartung – Fachkraft</t>
  </si>
  <si>
    <t>Leitungsinstallation und -wartung – Spezialist</t>
  </si>
  <si>
    <t>Leitungsinstallation und -wartung – Experte</t>
  </si>
  <si>
    <t>Aufsicht – Energietechnik</t>
  </si>
  <si>
    <t>Elektrotechnik (o. S.) – Helfer</t>
  </si>
  <si>
    <t>Elektrotechnik (o. S.) – Fachkraft</t>
  </si>
  <si>
    <t>Elektrotechnik (o. S.) – Spezialist</t>
  </si>
  <si>
    <t>Elektrotechnik (o. S.) – Experte</t>
  </si>
  <si>
    <t>Informations- und Telekommunikationstechnik – Fachkraft</t>
  </si>
  <si>
    <t>Informations- und Telekommunikationstechnik – Spezialist</t>
  </si>
  <si>
    <t>Informations- und Telekommunikationstechnik – Experte</t>
  </si>
  <si>
    <t>Mikrosystemtechnik – Fachkraft</t>
  </si>
  <si>
    <t>Mikrosystemtechnik – Spezialist</t>
  </si>
  <si>
    <t>Mikrosystemtechnik – Experte</t>
  </si>
  <si>
    <t>Luftverkehrs-, Schiffs- und Fahrzeugelektronik – Fachkraft</t>
  </si>
  <si>
    <t>Luftverkehrs-, Schiffs- und Fahrzeugelektronik – Spezialist</t>
  </si>
  <si>
    <t>Luftverkehrs-, Schiffs- und Fahrzeugelektronik – Experte</t>
  </si>
  <si>
    <t>Elektrotechnik (s. s. T.) – Fachkraft</t>
  </si>
  <si>
    <t>Elektrotechnik (s. s. T.) – Spezialist</t>
  </si>
  <si>
    <t>Elektrotechnik (s. s. T.) – Experte</t>
  </si>
  <si>
    <t>Aufsicht – Elektrotechnik</t>
  </si>
  <si>
    <t>Technische Forschung und Entwicklung (o. S.) – Spezialist</t>
  </si>
  <si>
    <t>Technische Forschung und Entwicklung (o. S.) – Experte</t>
  </si>
  <si>
    <t>Technische Forschung und Entwicklung (s. s. T.) – Spezialist</t>
  </si>
  <si>
    <t>Technische Forschung und Entwicklung (s. s. T.) – Experte</t>
  </si>
  <si>
    <t>Führung – Technische Forschung und Entwicklung</t>
  </si>
  <si>
    <t>Technische Zeichner/innen – Fachkraft</t>
  </si>
  <si>
    <t>Konstruktion und Gerätebau – Spezialist</t>
  </si>
  <si>
    <t>Konstruktion und Gerätebau – Experte</t>
  </si>
  <si>
    <t>Modellbau – Fachkraft</t>
  </si>
  <si>
    <t>Technisches Zeichnen, Konstruktion und Modellbau (s. s. T.) – Fachkraft</t>
  </si>
  <si>
    <t>Technisches Zeichnen, Konstruktion und Modellbau (s. s. T.) –
Spezialist</t>
  </si>
  <si>
    <t>Technisches Zeichnen, Konstruktion und Modellbau (s. s. T.) –
Experte</t>
  </si>
  <si>
    <t>Aufsicht - Technisches Zeichnen, Konstruktion und Modellbau</t>
  </si>
  <si>
    <t>Führung – Technisches Zeichnen, Konstruktion und Modellbau</t>
  </si>
  <si>
    <t>Technische Produktionsplanung und -steuerung – Fachkraft</t>
  </si>
  <si>
    <t>Technische Produktionsplanung und -steuerung – Spezialist</t>
  </si>
  <si>
    <t>Technische Produktionsplanung und -steuerung – Experte</t>
  </si>
  <si>
    <t>Technische Qualitätssicherung – Fachkraft</t>
  </si>
  <si>
    <t>Technische Qualitätssicherung – Spezialist</t>
  </si>
  <si>
    <t>Technische Qualitätssicherung – Experte</t>
  </si>
  <si>
    <t>Aufsicht - Technische Produktionsplanung und -steuerung</t>
  </si>
  <si>
    <t>Führung - Technische Produktionsplanung und -steuerung</t>
  </si>
  <si>
    <t>Getränkeherstellung (o. S.) – Fachkraft</t>
  </si>
  <si>
    <t>Brauer/innen, Mälzer/innen – Fachkraft</t>
  </si>
  <si>
    <t>Weinküfer/innen – Fachkraft</t>
  </si>
  <si>
    <t>Brenner/innen, Destillateure/innen – Fachkraft</t>
  </si>
  <si>
    <t>Fruchtsafttechnik – Fachkraft</t>
  </si>
  <si>
    <t>Nahrungsmittel- und Getränkekoster/innen – Fachkraft</t>
  </si>
  <si>
    <t>Lebensmittelherstellung (o. S.) – Helfer</t>
  </si>
  <si>
    <t>Lebensmittelherstellung (o. S.) – Fachkraft</t>
  </si>
  <si>
    <t>Mühlenprodukt- und Futtermittelherstellung – Fachkraft</t>
  </si>
  <si>
    <t>Back- und Konditoreiwarenherstellung – Fachkraft</t>
  </si>
  <si>
    <t>Fleischverarbeitung – Fachkraft</t>
  </si>
  <si>
    <t>Fischverarbeitung – Fachkraft</t>
  </si>
  <si>
    <t>Milchproduktherstellung – Fachkraft</t>
  </si>
  <si>
    <t>Süßwarenherstellung – Fachkraft</t>
  </si>
  <si>
    <t>Tabakwarenherstellung – Fachkraft</t>
  </si>
  <si>
    <t>Lebensmittelherstellung (s. s. T.) – Fachkraft</t>
  </si>
  <si>
    <t>Köche/Köchinnen (o. S.) – Helfer</t>
  </si>
  <si>
    <t>Köche/Köchinnen (o. S.) – Fachkraft</t>
  </si>
  <si>
    <t>Vor-, Kalt- und Süßspeisenköche/innen – Fachkraft</t>
  </si>
  <si>
    <t>Grill-, Braten- und Fischköche/innen – Fachkraft</t>
  </si>
  <si>
    <t>Köche/Köchinnen (s. s. T.) – Fachkraft</t>
  </si>
  <si>
    <t>Bauplanung und -überwachung (o. S.) – Spezialist</t>
  </si>
  <si>
    <t>Bauplanung und -überwachung (o. S.) – Experte</t>
  </si>
  <si>
    <t>Architektur – Experte</t>
  </si>
  <si>
    <t>Stadt- und Raumplanung – Experte</t>
  </si>
  <si>
    <t>Bauplanung von Verkehrswegen und -anlagen – Spezialist</t>
  </si>
  <si>
    <t>Bauplanung von Verkehrswegen und -anlagen – Experte</t>
  </si>
  <si>
    <t>Wasserwirtschaft – Spezialist</t>
  </si>
  <si>
    <t>Wasserwirtschaft – Experte</t>
  </si>
  <si>
    <t>Bauwerkserhaltung und -erneuerung – Spezialist</t>
  </si>
  <si>
    <t>Bauwerkserhaltung und -erneuerung – Experte</t>
  </si>
  <si>
    <t>Bausachverständige und -kontrolleure/innen – Spezialist</t>
  </si>
  <si>
    <t>Bausachverständige und -kontrolleure/innen – Experte</t>
  </si>
  <si>
    <t>Bauabrechnung und -kalkulation – Spezialist</t>
  </si>
  <si>
    <t>Bauabrechnung und -kalkulation – Experte</t>
  </si>
  <si>
    <t>Aufsicht - Bauplanung und -überwachung, Architektur</t>
  </si>
  <si>
    <t>Führung - Bauplanung und -überwachung, Architektur</t>
  </si>
  <si>
    <t>Hochbau (o. S.) – Helfer</t>
  </si>
  <si>
    <t>Hochbau (o. S.) – Fachkraft</t>
  </si>
  <si>
    <t>Beton- und Stahlbetonbau – Fachkraft</t>
  </si>
  <si>
    <t>Maurerhandwerk – Fachkraft</t>
  </si>
  <si>
    <t>Schornsteinbau – Fachkraft</t>
  </si>
  <si>
    <t>Dachdeckerei – Fachkraft</t>
  </si>
  <si>
    <t>Fassadenbau – Fachkraft</t>
  </si>
  <si>
    <t>Gerüstbau – Fachkraft</t>
  </si>
  <si>
    <t>Bauwerksabbruch – Fachkraft</t>
  </si>
  <si>
    <t>Tiefbau (o. S.) – Helfer</t>
  </si>
  <si>
    <t>Tiefbau (o. S.) – Fachkraft</t>
  </si>
  <si>
    <t>Pflasterer/innen, Steinsetzer/innen – Fachkraft</t>
  </si>
  <si>
    <t>Straßen- und Asphaltbau – Fachkraft</t>
  </si>
  <si>
    <t>Gleisbau – Fachkraft</t>
  </si>
  <si>
    <t>Brunnenbau – Fachkraft</t>
  </si>
  <si>
    <t>Kanal- und Tunnelbau – Fachkraft</t>
  </si>
  <si>
    <t>Kultur- und Wasserbau – Fachkraft</t>
  </si>
  <si>
    <t>Maler- und Lackiererarbeiten – Helfer</t>
  </si>
  <si>
    <t>Maler- und Lackiererarbeiten – Fachkraft</t>
  </si>
  <si>
    <t>Stuckateurarbeiten – Fachkraft</t>
  </si>
  <si>
    <t>Bauwerksabdichtung – Fachkraft</t>
  </si>
  <si>
    <t>Holz- und Bautenschutz – Fachkraft</t>
  </si>
  <si>
    <t>Aus- und Trockenbau (o. S.) – Helfer</t>
  </si>
  <si>
    <t>Aus- und Trockenbau (o. S.) – Fachkraft</t>
  </si>
  <si>
    <t>Isolierung – Fachkraft</t>
  </si>
  <si>
    <t>Zimmerei – Fachkraft</t>
  </si>
  <si>
    <t>Bautischlerei – Fachkraft</t>
  </si>
  <si>
    <t>Glaserei – Fachkraft</t>
  </si>
  <si>
    <t>Rollladen- und Jalousiebau – Fachkraft</t>
  </si>
  <si>
    <t>Gebäudetechnik (o. S.) – Fachkraft</t>
  </si>
  <si>
    <t>Platz-, Gerätewarte/innen – Fachkraft</t>
  </si>
  <si>
    <t>Klempnerei (o. S.) – Helfer</t>
  </si>
  <si>
    <t>Klempnerei (o. S.) – Fachkraft</t>
  </si>
  <si>
    <t>Klempnerei (o. S.) – Spezialist</t>
  </si>
  <si>
    <t>Sanitär, Heizung und Klimatechnik – Fachkraft</t>
  </si>
  <si>
    <t>Sanitär, Heizung und Klimatechnik – Spezialist</t>
  </si>
  <si>
    <t>Sanitär, Heizung und Klimatechnik – Experte</t>
  </si>
  <si>
    <t>Ofen- und Luftheizungsbau – Fachkraft</t>
  </si>
  <si>
    <t>Kältetechnik – Fachkraft</t>
  </si>
  <si>
    <t>Kältetechnik – Spezialist</t>
  </si>
  <si>
    <t>Kältetechnik – Experte</t>
  </si>
  <si>
    <t>Aufsicht – Klempnerei, Sanitär-, Heizungs- und Klimatechnik</t>
  </si>
  <si>
    <t>Ver- und Entsorgung (o. S.) – Helfer</t>
  </si>
  <si>
    <t>Ver- und Entsorgung (o. S.) – Fachkraft</t>
  </si>
  <si>
    <t>Wasserversorgungs- und Abwassertechnik – Fachkraft</t>
  </si>
  <si>
    <t>Rohrleitungsbau – Fachkraft</t>
  </si>
  <si>
    <t>Abfallwirtschaft – Fachkraft</t>
  </si>
  <si>
    <t>Anlagen-, Behälter- und Apparatebau – Fachkraft</t>
  </si>
  <si>
    <t>Führung – Mathematik und Statistik</t>
  </si>
  <si>
    <t>Aufsicht – Biologie</t>
  </si>
  <si>
    <t>Führung – Biologie</t>
  </si>
  <si>
    <t>Aufsicht – Chemie</t>
  </si>
  <si>
    <t>Führung – Chemie</t>
  </si>
  <si>
    <t>Aufsicht – Physik</t>
  </si>
  <si>
    <t>Führung – Physik</t>
  </si>
  <si>
    <t>Umweltschutzverwaltung und -beratung – Spezialist</t>
  </si>
  <si>
    <t>Umweltschutzverwaltung und -beratung – Experte</t>
  </si>
  <si>
    <t>Gewässer-, Immissions- und Abfallbeauftragte – Spezialist</t>
  </si>
  <si>
    <t>Gewässer-, Immissions- und Abfallbeauftragte – Experte</t>
  </si>
  <si>
    <t>Strahlenschutzbeauftragte – Spezialist</t>
  </si>
  <si>
    <t>Strahlenschutzbeauftragte – Experte</t>
  </si>
  <si>
    <t>Informatik (o. S.) – Fachkraft</t>
  </si>
  <si>
    <t>Informatik (o. S.) – Spezialist</t>
  </si>
  <si>
    <t>Informatik (o. S.) – Experte</t>
  </si>
  <si>
    <t>Wirtschaftsinformatik – Experte</t>
  </si>
  <si>
    <t>Technische Informatik – Fachkraft</t>
  </si>
  <si>
    <t>Medieninformatik – Spezialist</t>
  </si>
  <si>
    <t>Medieninformatik – Experte</t>
  </si>
  <si>
    <t>Führung – Informatik</t>
  </si>
  <si>
    <t>IT-Systemanalyse – Experte</t>
  </si>
  <si>
    <t>IT-Anwendungsberatung – Spezialist</t>
  </si>
  <si>
    <t>IT-Anwendungsberatung – Experte</t>
  </si>
  <si>
    <t>IT-Vertrieb – Fachkraft</t>
  </si>
  <si>
    <t>IT-Vertrieb – Spezialist</t>
  </si>
  <si>
    <t>IT-Netzwerktechnik – Fachkraft</t>
  </si>
  <si>
    <t>IT-Netzwerktechnik – Spezialist</t>
  </si>
  <si>
    <t>IT-Netzwerktechnik – Experte</t>
  </si>
  <si>
    <t>IT-Koordination – Spezialist</t>
  </si>
  <si>
    <t>IT-Organisation – Spezialist</t>
  </si>
  <si>
    <t>IT-Systemadministration – Spezialist</t>
  </si>
  <si>
    <t>Datenbankentwicklung und -administration – Spezialist</t>
  </si>
  <si>
    <t>IT-Netzwerk, -Koordination, -Administration und
-Organisation (s. s. T) – Spezialist</t>
  </si>
  <si>
    <t>IT-Netzwerk, -Koordination, -Administration und
-Organisation (s. s. T) – Experte</t>
  </si>
  <si>
    <t>Führung - IT-Netzwerk, -Koordination, -Administration und - Organisation</t>
  </si>
  <si>
    <t>Softwareentwicklung – Fachkraft</t>
  </si>
  <si>
    <t>Softwareentwicklung – Spezialist</t>
  </si>
  <si>
    <t>Softwareentwicklung – Experte</t>
  </si>
  <si>
    <t>Programmierung – Spezialist</t>
  </si>
  <si>
    <t>Führung – Softwareentwicklung und Programmierung</t>
  </si>
  <si>
    <t>Lagerwirtschaft – Helfer</t>
  </si>
  <si>
    <t>Lagerwirtschaft – Fachkraft</t>
  </si>
  <si>
    <t>Post- und Zustelldienste – Helfer</t>
  </si>
  <si>
    <t>Post- und Zustelldienste – Fachkraft</t>
  </si>
  <si>
    <t>Güter- und Warenumschlag – Fachkraft</t>
  </si>
  <si>
    <t>Überwachung und Steuerung des Verkehrsbetriebs (o. S.) – Spezialist</t>
  </si>
  <si>
    <t>Überwachung und Steuerung des Verkehrsbetriebs (o. S.) – Experte</t>
  </si>
  <si>
    <t>Überwachung und Steuerung des Verkehrsbetriebs – Spezialist</t>
  </si>
  <si>
    <t>Überwachung und Steuerung des Eisenbahnverkehrsbetriebs – Spezialist</t>
  </si>
  <si>
    <t>Überwachung und Steuerung des Luftverkehrsbetriebs – Spezialist</t>
  </si>
  <si>
    <t>Überwachung und Steuerung des Luftverkehrsbetriebs – Experte</t>
  </si>
  <si>
    <t>Überwachung und Steuerung des Schiffsverkehrsbetriebs – Spezialist</t>
  </si>
  <si>
    <t>Überwachung und Steuerung des Verkehrsbetriebs (s. s. T.) – Spezialist</t>
  </si>
  <si>
    <t>Aufsicht - Überwachung und Steuerung des Verkehrsbetriebs</t>
  </si>
  <si>
    <t>Führung - Überwachung und Steuerung des Verkehrsbetriebs</t>
  </si>
  <si>
    <t>Verkehrskaufleute – Spezialist</t>
  </si>
  <si>
    <t>Verkehrskaufleute – Experte</t>
  </si>
  <si>
    <t>Speditions- und Logistikkaufleute – Fachkraft</t>
  </si>
  <si>
    <t>Speditions- und Logistikkaufleute – Spezialist</t>
  </si>
  <si>
    <t>Speditions-, Logistikkaufleute – Experte</t>
  </si>
  <si>
    <t>Straßen- und Schienenverkehrskaufleute – Fachkraft</t>
  </si>
  <si>
    <t>Straßen- und Schienenverkehrskaufleute – Spezialist</t>
  </si>
  <si>
    <t>Luftverkehrskaufleute – Fachkraft</t>
  </si>
  <si>
    <t>Luftverkehrskaufleute – Spezialist</t>
  </si>
  <si>
    <t>Schifffahrtskaufleute – Fachkraft</t>
  </si>
  <si>
    <t>Schifffahrtskaufleute – Spezialist</t>
  </si>
  <si>
    <t>Kurier-, Express- und Postdienstleistungskaufleute – Fachkraft</t>
  </si>
  <si>
    <t>Kurier-, Express- und Postdienstleistungskaufleute – Spezialist</t>
  </si>
  <si>
    <t>Führung- Verkehr und Logistik (kaufmännischer Bereich)</t>
  </si>
  <si>
    <t>Berufskraftfahrer (Personentransport/PKW), z.B. Dienstwagen-/Taxifahrer</t>
  </si>
  <si>
    <t>Berufskraftfahrer (Güterverkehr/LKW) - Fachkraft</t>
  </si>
  <si>
    <t>Bus-, Straßenbahnfahrer/innen- Fachkraft</t>
  </si>
  <si>
    <t>Triebfahrzeugführ/innen im Eisenbahnverkehr (o. S.) – Fachkraft</t>
  </si>
  <si>
    <t>Führer land- und forstwirtschaftlicher Maschinen – Fachkraft</t>
  </si>
  <si>
    <t>Führer/innen von Erdbewegungs- und verwandten Maschinen – Fachkraft</t>
  </si>
  <si>
    <t>Kranführer/innen, Aufzugsmaschinisten und Bediener/innen verwandter Hebeeinrichtungen – Helfer</t>
  </si>
  <si>
    <t>Kranführer/innen, Aufzugsmaschinisten und Bediener/innen verwandter Hebeeinrichtungen – Fachkraft</t>
  </si>
  <si>
    <t>Objekt-, Werte- und Personenschutz – Helfer</t>
  </si>
  <si>
    <t>Objekt-, Werte- und Personenschutz – Fachkraft</t>
  </si>
  <si>
    <t>Arbeitssicherheit und Sicherheitstechnik – Fachkraft</t>
  </si>
  <si>
    <t>Arbeitssicherheit und Sicherheitstechnik – Spezialist</t>
  </si>
  <si>
    <t>Arbeitssicherheit und Sicherheitstechnik – Experte</t>
  </si>
  <si>
    <t>Brandschutz – Fachkraft</t>
  </si>
  <si>
    <t>Brandschutz – Spezialist</t>
  </si>
  <si>
    <t>Brandschutz – Experte</t>
  </si>
  <si>
    <t>Badeaufsicht – Fachkraft</t>
  </si>
  <si>
    <t>Detektive/Detektivinnen – Fachkraft</t>
  </si>
  <si>
    <t>Inkassobeauftragte – Fachkraft</t>
  </si>
  <si>
    <t>Objekt-, Personen-, Brandschutz und Arbeitssicherheit (s. s. T.) – Fachkraft</t>
  </si>
  <si>
    <t>Objekt-, Personen-, Brandschutz und Arbeitssicherheit (s. s. T.) – Spezialist</t>
  </si>
  <si>
    <t>Objekt-, Personen-, Brandschutz und Arbeitssicherheit (s. s. T.) - Experte</t>
  </si>
  <si>
    <t>Aufsicht - Objekt-, Personen-, Brandschutz und
Arbeitssicherheit</t>
  </si>
  <si>
    <t>Führung - Objekt-, Personen-, Brandschutz und Arbeitssicherheit</t>
  </si>
  <si>
    <t>Reinigung (o. S.) – Helfer</t>
  </si>
  <si>
    <t>Gebäudereinigung – Fachkraft</t>
  </si>
  <si>
    <t>Glas- und Fensterreinigung – Fachkraft</t>
  </si>
  <si>
    <t>Textilreinigung – Fachkraft</t>
  </si>
  <si>
    <t>Maschinen- und Anlagenreinigung – Fachkraft</t>
  </si>
  <si>
    <t>Fahrzeugreinigung – Fachkraft</t>
  </si>
  <si>
    <t>Reinigung (s. s. T.) – Fachkraft</t>
  </si>
  <si>
    <t>Einkauf – Fachkraft</t>
  </si>
  <si>
    <t>Einkauf – Spezialist</t>
  </si>
  <si>
    <t>Vertrieb (außer IKT) – Fachkraft</t>
  </si>
  <si>
    <t>Vertrieb (außer IKT) – Spezialist</t>
  </si>
  <si>
    <t>Vertrieb (außer IKT) – Experte</t>
  </si>
  <si>
    <t>Handelsmakler/innen und Auktionatoren/innen – Fachkraft</t>
  </si>
  <si>
    <t>Handelsmakler/innen und Auktionatoren/innen – Spezialist</t>
  </si>
  <si>
    <t>Kaufleute Automatenservice – Fachkraft</t>
  </si>
  <si>
    <t>Geld- und Pfandverleih – Fachkraft</t>
  </si>
  <si>
    <t>Verleih (außer Geld- und Pfandverleih) – Fachkraft</t>
  </si>
  <si>
    <t>Führung - Einkauf und Vertrieb</t>
  </si>
  <si>
    <t>Kaufleute im Handel (o. S.) – Spezialist</t>
  </si>
  <si>
    <t>Kaufleute im Handel (o. S.) – Experte</t>
  </si>
  <si>
    <t>Kaufleute Groß- und Außenhandel – Fachkraft</t>
  </si>
  <si>
    <t>Kaufleute Groß- und Außenhandel – Spezialist</t>
  </si>
  <si>
    <t>Kaufleute Groß- und Außenhandel – Experte</t>
  </si>
  <si>
    <t>Kaufleute im Handel (s. s. T) – Fachkraft</t>
  </si>
  <si>
    <t>Kaufleute im Handel (s. s. T) – Spezialist</t>
  </si>
  <si>
    <t>Kaufleute im Handel (s. s. T.) – Experte</t>
  </si>
  <si>
    <t>Führung – Handel</t>
  </si>
  <si>
    <t>Immobilienvermarktung und -verwaltung – Fachkraft</t>
  </si>
  <si>
    <t>Immobilienvermarktung und -verwaltung – Spezialist</t>
  </si>
  <si>
    <t>Immobilienvermarktung und -verwaltung – Experte</t>
  </si>
  <si>
    <t>Facility-Management – Spezialist</t>
  </si>
  <si>
    <t>Führung – Immobilienwirtschaft und Facility- Management</t>
  </si>
  <si>
    <t>Verkauf (ohne Produktspezialisierung) – Helfer</t>
  </si>
  <si>
    <t>Verkauf (ohne Produktspezialisierung) – Fachkraft</t>
  </si>
  <si>
    <t>Verkauf (ohne Produktspezialisierung) – Spezialist</t>
  </si>
  <si>
    <t>Kassierer/innen und Kartenverkäufer/innen – Fachkraft</t>
  </si>
  <si>
    <t>Verkaufsstand- und Marktverkäufer/innen – Fachkraft</t>
  </si>
  <si>
    <t>Verkauf (o. Produktspezialisierung) (s. s. T.) – Fachkraft</t>
  </si>
  <si>
    <t>Verkauf (o. Produktspezialisierung) (s. s. T.) – Spezialist</t>
  </si>
  <si>
    <t>Aufsicht – Verkauf</t>
  </si>
  <si>
    <t>Führung – Verkauf</t>
  </si>
  <si>
    <t>Verkauf (Bekleidung, Sportartikeln, Lederwaren und Schuhen) -
Fachkraft</t>
  </si>
  <si>
    <t>Verkauf (Schmuck und Uhren) – Fachkraft</t>
  </si>
  <si>
    <t>Verkauf (Bürobedarf, Geschenk- und Spielwaren) – Fachkraft</t>
  </si>
  <si>
    <t>Verkauf (Elektro-, Elektronik- und Haushaltswaren) – Fachkraft</t>
  </si>
  <si>
    <t>Verkauf (Möbel und Einrichtungsgegenstände) – Fachkraft</t>
  </si>
  <si>
    <t>Verkauf (Garten-, Heimwerker-, Haustier- und Zoobedarf) – Fachkraft</t>
  </si>
  <si>
    <t>Verkauf (Kraftfahrzeuge, Zweiräder und Zubehör) -Fachkraft</t>
  </si>
  <si>
    <t>Verkauf (s. s. T.) – Fachkraft</t>
  </si>
  <si>
    <t>Verkauf Lebensmittel (o. S.) – Helfer</t>
  </si>
  <si>
    <t>Verkauf Lebensmittel (o. S.) – Fachkraft</t>
  </si>
  <si>
    <t>Verkauf Back- und Konditoreiwaren – Fachkraft</t>
  </si>
  <si>
    <t>Verkauf von Fleischwaren – Fachkraft</t>
  </si>
  <si>
    <t>Verkauf Lebensmittel (s. s. T.) – Fachkraft</t>
  </si>
  <si>
    <t>Verkauf von drogerie- und apothekenüblichen Waren – Fachkraft</t>
  </si>
  <si>
    <t>Verkauf Sanitäts- und Medizinbedarf – Fachkraft</t>
  </si>
  <si>
    <t>Buchhandel – Fachkraft</t>
  </si>
  <si>
    <t>Buchhandel – Spezialist</t>
  </si>
  <si>
    <t>Buchhandel – Experte</t>
  </si>
  <si>
    <t>Kunst- und Antiquitätenhandel – Fachkraft</t>
  </si>
  <si>
    <t>Musikfachhandel – Fachkraft</t>
  </si>
  <si>
    <t>Tourismuskaufleute – Fachkraft</t>
  </si>
  <si>
    <t>Tourismuskaufleute – Spezialist</t>
  </si>
  <si>
    <t>Tourismuskaufleute – Experte</t>
  </si>
  <si>
    <t>Sport- und Fitnesskaufleute, Sportmanager/innen – Fachkraft</t>
  </si>
  <si>
    <t>Sport- und Fitnesskaufleute, Sportmanager/innen – Spezialist</t>
  </si>
  <si>
    <t>Sport- und Fitnesskaufleute, Sportmanager/innen – Experte</t>
  </si>
  <si>
    <t>Animateure/innen und Gästebetreuer/innen – Fachkraft</t>
  </si>
  <si>
    <t>Reiseleiter/innen und Fremdenführer/innen – Fachkraft</t>
  </si>
  <si>
    <t>Reiseleiter/innen und Fremdenführer/innen – Spezialist</t>
  </si>
  <si>
    <t>Führung – Tourismus und Sport</t>
  </si>
  <si>
    <t>Hotelkaufleute – Fachkraft</t>
  </si>
  <si>
    <t>Hotelkaufleute – Spezialist</t>
  </si>
  <si>
    <t>Hotelservice – Helfer</t>
  </si>
  <si>
    <t>Hotelservice – Fachkraft</t>
  </si>
  <si>
    <t>Aufsicht – Hotellerie</t>
  </si>
  <si>
    <t>Führung – Hotellerie</t>
  </si>
  <si>
    <t>Gastronomieservice (o.  S.) – Helfer</t>
  </si>
  <si>
    <t>Gastronomieservice (o. S.) – Fachkraft</t>
  </si>
  <si>
    <t>Gastronomieservice (o. S.) – Spezialist</t>
  </si>
  <si>
    <t>Systemgastronomie – Fachkraft</t>
  </si>
  <si>
    <t>Systemgastronomie – Spezialist</t>
  </si>
  <si>
    <t>Barkeeper/innen – Fachkraft</t>
  </si>
  <si>
    <t>Gastronomie (s. s. T.) – Fachkraft</t>
  </si>
  <si>
    <t>Gastronomie (s. s. T.) – Spezialist</t>
  </si>
  <si>
    <t>Aufsicht – Gastronomie</t>
  </si>
  <si>
    <t>Führung – Gastronomie</t>
  </si>
  <si>
    <t>Veranstaltungsservice und -management – Helfer</t>
  </si>
  <si>
    <t>Veranstaltungsservice und -management – Fachkraft</t>
  </si>
  <si>
    <t>Veranstaltungsservice und -management – Spezialist</t>
  </si>
  <si>
    <t>Veranstaltungsservice und -management – Experte</t>
  </si>
  <si>
    <t>Kaufmännische und technische Betriebswirtschaft
(o. S.) – Fachkraft</t>
  </si>
  <si>
    <t>Kaufmännische und technische Betriebswirtschaft
(o. S.) – Spezialist</t>
  </si>
  <si>
    <t>Kaufmännische und technische Betriebswirtschaft (o. S.) – Experte</t>
  </si>
  <si>
    <t>Unternehmensorganisation und -planung – Experte</t>
  </si>
  <si>
    <t>Unternehmensberatung – Experte</t>
  </si>
  <si>
    <t>Unternehmensorganisation und -strategie (s. s. T.) – Fachkraft</t>
  </si>
  <si>
    <t>Unternehmensorganisation und -strategie (s. s. T.) – Spezialist</t>
  </si>
  <si>
    <t>Unternehmensorganisation und -strategie (s. s. T.) – Experte</t>
  </si>
  <si>
    <t>Aufsicht - Unternehmensorganisation und -strategie</t>
  </si>
  <si>
    <t>Führung - Unternehmensorganisation und -strategie</t>
  </si>
  <si>
    <t>Büro- und Sekretariatskräfte (o. S.) – Helfer</t>
  </si>
  <si>
    <t>Büro- und Sekretariatskräfte (o. S.) – Fachkraft</t>
  </si>
  <si>
    <t>Büro- und Sekretariatskräfte (o. S.) – Spezialist</t>
  </si>
  <si>
    <t>Fremdsprachensekretäre/innen und
Fremdsprachenkorrespondenten/innen – Fachkraft</t>
  </si>
  <si>
    <t>Fremdsprachensekretäre/innen und Fremdsprachen- korrespondenten/innen – Spezialist</t>
  </si>
  <si>
    <t>Dolmetscher und Übersetzer/innen – Spezialist</t>
  </si>
  <si>
    <t>Dolmetscher und Übersetzer/innen – Experte</t>
  </si>
  <si>
    <t>Steno- und Phonotypisten/innen – Fachkraft</t>
  </si>
  <si>
    <t>Steno- und Phonotypisten/innen – Spezialist</t>
  </si>
  <si>
    <t>Kodierer/innen, Korrekturleser/innen und verwandte Bürokräfte – Fachkraft</t>
  </si>
  <si>
    <t>Auskunft und Kundeninformation – Fachkraft</t>
  </si>
  <si>
    <t>Aufsicht – Büro und Sekretariat</t>
  </si>
  <si>
    <t>Personalentwicklung und -sachbearbeitung – Fachkraft</t>
  </si>
  <si>
    <t>Personalentwicklung und -sachbearbeitung – Spezialist</t>
  </si>
  <si>
    <t>Personalentwicklung und -sachbearbeitung – Experte</t>
  </si>
  <si>
    <t>Personaldienstleistung – Fachkraft</t>
  </si>
  <si>
    <t>Personaldienstleistung – Spezialist</t>
  </si>
  <si>
    <t>Personaldienstleistung – Experte</t>
  </si>
  <si>
    <t>Führung – Personalwesen und -dienstleistung</t>
  </si>
  <si>
    <t>Buchhaltung – Fachkraft</t>
  </si>
  <si>
    <t>Buchhaltung – Spezialist</t>
  </si>
  <si>
    <t>Buchhaltung – Experte</t>
  </si>
  <si>
    <t>Kostenrechnung und Kalkulation – Spezialist</t>
  </si>
  <si>
    <t>Kostenrechnung und Kalkulation – Experte</t>
  </si>
  <si>
    <t>Controlling – Spezialist</t>
  </si>
  <si>
    <t>Controlling – Experte</t>
  </si>
  <si>
    <t>Führung - Rechnungswesen, Controlling und Revision</t>
  </si>
  <si>
    <t>Steuerberatung – Fachkraft</t>
  </si>
  <si>
    <t>Rechtsberatung, -sprechung und -ordnung (o. S.) – Experte</t>
  </si>
  <si>
    <t>Assistenz Rechtsanwaltskanzlei und Notariat – Spezialist</t>
  </si>
  <si>
    <t>Notare/Notarinnen – Experte</t>
  </si>
  <si>
    <t>Rechtsanwälte/-anwältinnen – Experte</t>
  </si>
  <si>
    <t>Staatsanwälte/-anwältinnen – Experte</t>
  </si>
  <si>
    <t>Richter/innen – Experte</t>
  </si>
  <si>
    <t>Rechtsberatung, -sprechung und -ordnung (s. s. T.) – Spezialist</t>
  </si>
  <si>
    <t>Rechtsberatung, -sprechung und -ordnung (s. s. T.) – Experte</t>
  </si>
  <si>
    <t>Führung - Rechtsberatung, -sprechung und -ordnung</t>
  </si>
  <si>
    <t>Öffentliche Verwaltung (o.  S.) – Helfer</t>
  </si>
  <si>
    <t>Öffentliche Verwaltung (o. S.) – Fachkraft</t>
  </si>
  <si>
    <t>Öffentliche Verwaltung (o. S.) – Spezialist</t>
  </si>
  <si>
    <t>Öffentliche Verwaltung (o. S.) – Experte</t>
  </si>
  <si>
    <t>Sozialverwaltung und -versicherung – Fachkraft</t>
  </si>
  <si>
    <t>Sozialverwaltung und -versicherung – Spezialist</t>
  </si>
  <si>
    <t>Sozialverwaltung und -versicherung – Experte</t>
  </si>
  <si>
    <t>Verwaltende Berufe im Sozial- und Gesundheitswesen – Fachkraft</t>
  </si>
  <si>
    <t>Verwaltende Berufe im Sozial- und Gesundheitswesen – Spezialist</t>
  </si>
  <si>
    <t>Verwaltende Berufe im Sozial- und Gesundheitswesen – Experte</t>
  </si>
  <si>
    <t>Steuerverwaltung – Helfer</t>
  </si>
  <si>
    <t>Steuerverwaltung – Fachkraft</t>
  </si>
  <si>
    <t>Steuerverwaltung – Spezialist</t>
  </si>
  <si>
    <t>Steuerverwaltung – Experte</t>
  </si>
  <si>
    <t>Zolldienst – Helfer</t>
  </si>
  <si>
    <t>Zolldienst – Fachkraft</t>
  </si>
  <si>
    <t>Zolldienst – Spezialist</t>
  </si>
  <si>
    <t>Zolldienst – Experte</t>
  </si>
  <si>
    <t>Justizverwaltung – Fachkraft</t>
  </si>
  <si>
    <t>Justizverwaltung – Spezialist</t>
  </si>
  <si>
    <t>Justizverwaltung – Experte</t>
  </si>
  <si>
    <t>Öffentliche Verwaltung (s. s. T.) – Fachkraft</t>
  </si>
  <si>
    <t>Öffentliche Verwaltung (s. s. T.) -Spezialist</t>
  </si>
  <si>
    <t>Öffentliche Verwaltung (s. s. T.) – Experte</t>
  </si>
  <si>
    <t>Aufsicht – Verwaltung</t>
  </si>
  <si>
    <t>Führung – Verwaltung</t>
  </si>
  <si>
    <t>Medizinische Dokumentation – Fachkraft</t>
  </si>
  <si>
    <t>Medizinische Fachangestellte/r (o. S.) – Fachkraft</t>
  </si>
  <si>
    <t>Zahnmedizinische Fachangestellte/r – Fachkraft</t>
  </si>
  <si>
    <t>Medizinische Fachangestellte/r (s. s. T.) – Fachkraft</t>
  </si>
  <si>
    <t>Gesundheits- und Krankenpflege (o. S.) – Helfer</t>
  </si>
  <si>
    <t>Gesundheits- und Krankenpflege (o. S.) – Fachkraft</t>
  </si>
  <si>
    <t>Fachkrankenpflege – Spezialist</t>
  </si>
  <si>
    <t>Fachkinderkrankenpflege – Spezialist</t>
  </si>
  <si>
    <t>Operations-/medizintechnische Assistenz – Fachkraft</t>
  </si>
  <si>
    <t>Operations-/medizintechnische Assistenz – Spezialist</t>
  </si>
  <si>
    <t>Rettungsdienst – Helfer</t>
  </si>
  <si>
    <t>Rettungsdienst – Fachkraft</t>
  </si>
  <si>
    <t>Rettungsdienst – Spezialist</t>
  </si>
  <si>
    <t>Geburtshilfe und Entbindungspflege – Fachkraft</t>
  </si>
  <si>
    <t>Geburtshilfe und Entbindungspflege – Spezialist</t>
  </si>
  <si>
    <t>Gesundheits- und Krankenpflege (s. s. T.) – Fachkraft</t>
  </si>
  <si>
    <t>Gesundheits- und Krankenpflege (s. s. T.) – Spezialist</t>
  </si>
  <si>
    <t>Aufsicht - Gesundheits- und Krankenpflege, Rettungsdienst und Geburtshilfe</t>
  </si>
  <si>
    <t>Führung - Gesundheits- und Krankenpflege, Rettungsdienst und Geburtshilfe</t>
  </si>
  <si>
    <t>Ärzte/Ärztinnen (o. S.) – Experte</t>
  </si>
  <si>
    <t>Fachärzte Kinder- und Jugendmedizin – Experte</t>
  </si>
  <si>
    <t>Fachärzte Innere Medizin – Experte</t>
  </si>
  <si>
    <t>Fachärzte in der Chirurgie – Experte</t>
  </si>
  <si>
    <t>Fachärzte Hautkrankheiten, Sinnes- und
Geschlechtsorgane – Experte</t>
  </si>
  <si>
    <t>Fachärzte Anästhesiologie – Experte</t>
  </si>
  <si>
    <t>Fachärzte Neurologie, Psychiatrie und psychosomatische Medizin - Experte</t>
  </si>
  <si>
    <t>Zahnärzte und Kieferorthopäden – Experte</t>
  </si>
  <si>
    <t>Ärzte/Ärztinnen (s. s. T.) – Experte</t>
  </si>
  <si>
    <t>Nicht klinische Psychologie – Experte</t>
  </si>
  <si>
    <t>Klinische Psychologie – Spezialist</t>
  </si>
  <si>
    <t>Klinische Psychologie – Experte</t>
  </si>
  <si>
    <t>Nicht ärztliche Psychotherapie – Experte</t>
  </si>
  <si>
    <t>Physiotherapie – Fachkraft</t>
  </si>
  <si>
    <t>Physiotherapie – Spezialist</t>
  </si>
  <si>
    <t>Physiotherapie – Experte</t>
  </si>
  <si>
    <t>Ergotherapie – Fachkraft</t>
  </si>
  <si>
    <t>Ergotherapie – Spezialist</t>
  </si>
  <si>
    <t>Ergotherapie – Experte</t>
  </si>
  <si>
    <t>Sprachtherapie – Spezialist</t>
  </si>
  <si>
    <t>Sprachtherapie – Experte</t>
  </si>
  <si>
    <t>Musik- und Kunsttherapie – Spezialist</t>
  </si>
  <si>
    <t>Musik- und Kunsttherapie – Experte</t>
  </si>
  <si>
    <t>Heilkunde und Homöopathie – Fachkraft</t>
  </si>
  <si>
    <t>Heilkunde und Homöopathie – Spezialist</t>
  </si>
  <si>
    <t>Diät- und Ernährungstherapie – Fachkraft</t>
  </si>
  <si>
    <t>Diät- und Ernährungstherapie – Spezialist</t>
  </si>
  <si>
    <t>Diät- und Ernährungstherapie – Experte</t>
  </si>
  <si>
    <t>Podologen/innen – Fachkraft</t>
  </si>
  <si>
    <t>nicht ärztliche Therapie und Heilkunde (s. s. T.) – Fachkraft</t>
  </si>
  <si>
    <t>nicht ärztliche Therapie und Heilkunde (s. s. T.) – Spezialist</t>
  </si>
  <si>
    <t>nicht ärztliche Therapie und Heilkunde (s. s. T.) – Experte</t>
  </si>
  <si>
    <t>Führung - nicht ärztliche Therapie und Heilkunde</t>
  </si>
  <si>
    <t>Altenpflege (o. S.) – Helfer</t>
  </si>
  <si>
    <t>Altenpflege (o. S.) – Fachkraft</t>
  </si>
  <si>
    <t>Altenpflege (o. S.) – Spezialist</t>
  </si>
  <si>
    <t>Altenpflege (s. s. T.) – Fachkraft</t>
  </si>
  <si>
    <t>Altenpflege (s. s. T.) – Spezialist</t>
  </si>
  <si>
    <t>Führung – Altenpflege</t>
  </si>
  <si>
    <t>Gesundheitsberatung – Fachkraft</t>
  </si>
  <si>
    <t>Gesundheitsberatung – Spezialist</t>
  </si>
  <si>
    <t>Gesundheitsberatung – Experte</t>
  </si>
  <si>
    <t>Wellness – Fachkraft</t>
  </si>
  <si>
    <t>Wellness – Spezialist</t>
  </si>
  <si>
    <t>Ernährungsberatung – Fachkraft</t>
  </si>
  <si>
    <t>Ernährungsberatung – Spezialist</t>
  </si>
  <si>
    <t>Qualitätsbeauftragte im Gesundheitswesen – Spezialist</t>
  </si>
  <si>
    <t>Ernährungs- und Gesundheitsberatung (s. s. T.) – Spezialist</t>
  </si>
  <si>
    <t>Ernährungs- und Gesundheitsberatung (s. s. T.) – Experte</t>
  </si>
  <si>
    <t>Friseurgewerbe – Helfer</t>
  </si>
  <si>
    <t>Friseurgewerbe – Fachkraft</t>
  </si>
  <si>
    <t>Kosmetik – Fachkraft</t>
  </si>
  <si>
    <t>Tätowierer/innen und Piercer/innen – Fachkraft</t>
  </si>
  <si>
    <t>Maskenbildnerei – Fachkraft</t>
  </si>
  <si>
    <t>Kinderbetreuung und -erziehung – Helfer</t>
  </si>
  <si>
    <t>Kinderbetreuung und -erziehung – Fachkraft</t>
  </si>
  <si>
    <t>Kinderbetreuung und -erziehung – Spezialist</t>
  </si>
  <si>
    <t>Sozialarbeit, Sozialpädagogik -Fachkraft</t>
  </si>
  <si>
    <t>Sozialarbeit und Sozialpädagogik – Spezialist</t>
  </si>
  <si>
    <t>Sozialarbeit und Sozialpädagogik – Experte</t>
  </si>
  <si>
    <t>Heilerziehungspflege und Sonderpädagogik – Helfer</t>
  </si>
  <si>
    <t>Heilerziehungspflege und Sonderpädagogik – Fachkraft</t>
  </si>
  <si>
    <t>Heilerziehungspflege und Sonderpädagogik – Spezialist</t>
  </si>
  <si>
    <t>Heilerziehungspflege und Sonderpädagogik – Experte</t>
  </si>
  <si>
    <t>Haus- und Familienpflege – Helfer</t>
  </si>
  <si>
    <t>Haus- und Familienpflege – Fachkraft</t>
  </si>
  <si>
    <t>Sozial-, Erziehungs- und Suchtberatung – Experte</t>
  </si>
  <si>
    <t>Hauswirtschaft – Helfer</t>
  </si>
  <si>
    <t>Hauswirtschaft – Fachkraft</t>
  </si>
  <si>
    <t>Lehrkräfte in der Primarstufe – Experte</t>
  </si>
  <si>
    <t>Lehrkräfte in der Sekundarstufe – Experte</t>
  </si>
  <si>
    <t>Lehrkräfte an Förderschulen – Experte</t>
  </si>
  <si>
    <t>Lehrerausbildung – Experte</t>
  </si>
  <si>
    <t>Lehrkräfte allgemeinbildende Schule (s. s. T.) – Spezialist</t>
  </si>
  <si>
    <t>Lehrkräfte allgemeinbildende Schule (s. s. T.) – Experte</t>
  </si>
  <si>
    <t>Führung – Allgemeinbildende Schulen</t>
  </si>
  <si>
    <t>Lehrkräfte berufsbildende Fächer – Spezialist</t>
  </si>
  <si>
    <t>Lehrkräfte berufsbildende Fächer – Experte</t>
  </si>
  <si>
    <t>Betriebliche Ausbildung und Berufspädagogik – Spezialist</t>
  </si>
  <si>
    <t>Betriebliche Ausbildung und Berufspädagogik – Experte</t>
  </si>
  <si>
    <t>Führung – Berufsschulen, Betriebliche Ausbildung und Berufspädagogik</t>
  </si>
  <si>
    <t>Erwachsenenbildung (o. S.) – Experte</t>
  </si>
  <si>
    <t>(Fremd-)Sprachenlehrer/innen – Experte</t>
  </si>
  <si>
    <t>Sportlehrer/innen (o. S.) – Spezialist</t>
  </si>
  <si>
    <t>Sportlehrer/innen (o. S.) – Experte</t>
  </si>
  <si>
    <t>Fahrlehrer/innen – Spezialist</t>
  </si>
  <si>
    <t>Tanzlehrer/innen – Spezialist</t>
  </si>
  <si>
    <t>Trainer - Ballsportarten – Spezialist</t>
  </si>
  <si>
    <t>Trainer – Fitness und Gymnastik – Spezialist</t>
  </si>
  <si>
    <t>Sportlehrer/innen (s. s. T.) – Spezialist</t>
  </si>
  <si>
    <t>Erziehungswissenschaft – Experte</t>
  </si>
  <si>
    <t>Werbung und Marketing – Fachkraft</t>
  </si>
  <si>
    <t>Werbung und Marketing – Spezialist</t>
  </si>
  <si>
    <t>Werbung und Marketing – Experte</t>
  </si>
  <si>
    <t>Dialogmarketing – Fachkraft</t>
  </si>
  <si>
    <t>Dialogmarketing – Spezialist</t>
  </si>
  <si>
    <t>Kundenmanagement – Spezialist</t>
  </si>
  <si>
    <t>Aufsicht – Werbung und Marketing</t>
  </si>
  <si>
    <t>Führung – Werbung und Marketing</t>
  </si>
  <si>
    <t>Öffentlichkeitsarbeit – Spezialist</t>
  </si>
  <si>
    <t>Öffentlichkeitsarbeit – Experte</t>
  </si>
  <si>
    <t>Führung – Öffentlichkeitsarbeit</t>
  </si>
  <si>
    <t>Redakteure/innen und Journalisten/innen – Spezialist</t>
  </si>
  <si>
    <t>Redakteure/innen und Journalisten/innen – Experte</t>
  </si>
  <si>
    <t>Lektoren/innen – Experte</t>
  </si>
  <si>
    <t>Autoren/innen und Schriftsteller/innen – Experte</t>
  </si>
  <si>
    <t>Führung – Redaktion und Journalismus</t>
  </si>
  <si>
    <t>****1</t>
  </si>
  <si>
    <t>****2</t>
  </si>
  <si>
    <t>****3</t>
  </si>
  <si>
    <t>****4</t>
  </si>
  <si>
    <t>BE mit Vorbesitz B</t>
  </si>
  <si>
    <t>ADR Klasse 1 Sprengstoff</t>
  </si>
  <si>
    <t>52122_bG</t>
  </si>
  <si>
    <t>Beschleunigte Grundqualifikation (gem. BKrFQG/ BKrFQV incl. aller Kosten wie z.B. Prüfung,
Lehrmittel)</t>
  </si>
  <si>
    <t>Beschleunigte Grundqualifikation für Umsteiger von Bus auf LKW</t>
  </si>
  <si>
    <t>C1E mit Vorbesitz C1</t>
  </si>
  <si>
    <t>52122_C1mB</t>
  </si>
  <si>
    <t>C1 mit Vorbesitz B</t>
  </si>
  <si>
    <t>C1/C1E in einem Ausbildungsgang mit Vorbesitz B</t>
  </si>
  <si>
    <t>CE mit Vorbesitz C</t>
  </si>
  <si>
    <t>C mit Vorbesitz B</t>
  </si>
  <si>
    <t>C/CE in einem Ausbildungsgang mit Vorbesitz B</t>
  </si>
  <si>
    <t>Perfektions-Fahrtraining, Perfektions- Wechselbrückentraining für
Führerscheininhaber (LKW)</t>
  </si>
  <si>
    <t>Güterverkehr - Sonstiges</t>
  </si>
  <si>
    <t>52122_TQ1</t>
  </si>
  <si>
    <t>Anschlussfähige Teilqualifikation Berufskraftfahrer TQ1 – Güter befördern</t>
  </si>
  <si>
    <t>Anschlussfähige Teilqualifikation Berufskraftfahrer TQ2 – Fahrzeuge vorbereiten, warten, kontrollieren und pflegen</t>
  </si>
  <si>
    <t>Anschlussfähige Teilqualifikation Berufskraftfahrer TQ4 – spezielle Güter transportieren</t>
  </si>
  <si>
    <t>Anschlussfähige Teilqualifikation Berufskraftfahrer TQ6 – Transportdienstleistungen planen und
organisieren</t>
  </si>
  <si>
    <t>Umschulungen (Güterverkehr)</t>
  </si>
  <si>
    <t>52122_WB</t>
  </si>
  <si>
    <t>Berufskraftfahrerweiterbildung (LKW) gem. BKrFQG (1 Modul,
7 Zeitstunden)</t>
  </si>
  <si>
    <t>Berufskraftfahrerweiterbildung (LKW) gem. BKrFQG (insgesamt 5 Module, 35 Zeitstunden)</t>
  </si>
  <si>
    <t>Beschleunigte Grundqualifikation für Umsteiger von LKW auf Bus</t>
  </si>
  <si>
    <t>52132_D1mBoC1&lt;
2</t>
  </si>
  <si>
    <t>D1 mit Vorbesitz B oder C1 &lt; 2 Jahre</t>
  </si>
  <si>
    <t>52132_D1mBoC1&gt;
2</t>
  </si>
  <si>
    <t>D1 mit Vorbesitz B oder C1 &gt; 2 Jahre</t>
  </si>
  <si>
    <t>DE mit Vorbesitz D</t>
  </si>
  <si>
    <t>D mit Vorbesitz B &lt; 2 Jahre</t>
  </si>
  <si>
    <t>D mit Vorbesitz B &gt; 2 Jahre</t>
  </si>
  <si>
    <t>D mit Vorbesitz C &lt; 2 Jahre</t>
  </si>
  <si>
    <t>D mit Vorbesitz C &gt; 2 Jahre</t>
  </si>
  <si>
    <t>D mit Vorbesitz C1&lt; 2 Jahre</t>
  </si>
  <si>
    <t>D mit Vorbesitz C1&gt; 2 Jahre</t>
  </si>
  <si>
    <t>D/DE in einem Ausbildungsgang mit Vorbesitz B &lt; 2 Jahre</t>
  </si>
  <si>
    <t>D/DE in einem Ausbildungsgang mit Vorbesitz B &gt; 2 Jahre</t>
  </si>
  <si>
    <t>52132_DuDEmC&lt;
2</t>
  </si>
  <si>
    <t>D/DE in einem Ausbildungsgang mit Vorbesitz C &lt; 2 Jahre</t>
  </si>
  <si>
    <t>52132_DuDEmC&gt;
2</t>
  </si>
  <si>
    <t>D/DE in einem Ausbildungsgang mit Vorbesitz C &gt; 2 Jahre</t>
  </si>
  <si>
    <t>52132_DuDEmC1
&lt;2</t>
  </si>
  <si>
    <t>D/DE in einem Ausbildungsgang mit Vorbesitz C1 &lt; 2 Jahre</t>
  </si>
  <si>
    <t>52132_DuDEmC1
&gt;2</t>
  </si>
  <si>
    <t>D/DE in einem Ausbildungsgang mit Vorbesitz C1 &gt; 2 Jahre</t>
  </si>
  <si>
    <t>D/DE in einem Ausbildungsgang mit Vorbesitz D1</t>
  </si>
  <si>
    <t>Perfektions-Fahrtraining, Perfektions- Wechselbrückentraining für
Führerscheininhaber (Bus)</t>
  </si>
  <si>
    <t>Personenverkehr - Sonstiges</t>
  </si>
  <si>
    <t>Anschlussfähige Teilqualifikation Berufskraftfahrer TQ3 – Personen befördern</t>
  </si>
  <si>
    <t>Anschlussfähige Teilqualifikation Berufskraftfahrer TQ5 – Kraftomnibusse im Linienverkehr führen</t>
  </si>
  <si>
    <t>Anschlussfähige Teilqualifikation Berufskraftfahrer TQ6 – Transportdienstleistungen planen und organisieren</t>
  </si>
  <si>
    <t>Umschulungen (Personenverkehr)</t>
  </si>
  <si>
    <t>Berufskraftfahrerweiterbildung (Bus) gem. BKrFQG (1 Modul,
7 Zeitstunden)</t>
  </si>
  <si>
    <t>Berufskraftfahrerweiterbildung (Bus) gem. BKrFQG (insgesamt
5 Module, 35 Zeitstunden)</t>
  </si>
  <si>
    <t>Landmaschinen-/ Forstmaschinenführer/innen</t>
  </si>
  <si>
    <t>Umschulungsbegleitende Hilfen mit Lernprozessbegleitung</t>
  </si>
  <si>
    <t>Umschulungsbegleitende Hilfen ohne Lernprozessbegleitung</t>
  </si>
  <si>
    <t>Schwellenwert (Helfer) - KEINE 25% TOLERANZ !!!</t>
  </si>
  <si>
    <t>Schwellenwert (Fachkraft) - KEINE 25% TOLERANZ !!!</t>
  </si>
  <si>
    <t>Schwellenwert (Spezialist) - KEINE 25% TOLERANZ !!!</t>
  </si>
  <si>
    <t>Schwellenwet (Experte) - KEINE 25% TOLERANZ !!!</t>
  </si>
  <si>
    <t>UE Grenzwert</t>
  </si>
  <si>
    <t>Hat der Standort eine Zulassung für den FB4?</t>
  </si>
  <si>
    <t>Standort ("Straße Hausnummer, PLZ Ort")</t>
  </si>
  <si>
    <t>für Lfd. Nr. der Maßnahme:</t>
  </si>
  <si>
    <t>Musterstraße 1, 12345 Musterhausen</t>
  </si>
  <si>
    <t>1,3,11</t>
  </si>
  <si>
    <t>ja</t>
  </si>
  <si>
    <r>
      <t xml:space="preserve">geplante Maßnahmestandorte </t>
    </r>
    <r>
      <rPr>
        <b/>
        <sz val="9"/>
        <color rgb="FFFF0000"/>
        <rFont val="Arial"/>
        <family val="2"/>
      </rPr>
      <t>(oder Verweis auf Tabellenblatt "Standorte")</t>
    </r>
    <r>
      <rPr>
        <b/>
        <sz val="9"/>
        <color theme="1"/>
        <rFont val="Arial"/>
        <family val="2"/>
      </rPr>
      <t xml:space="preserve">
</t>
    </r>
    <r>
      <rPr>
        <sz val="9"/>
        <color theme="1"/>
        <rFont val="Arial"/>
        <family val="2"/>
      </rPr>
      <t xml:space="preserve">(Zeilenumbruch = Alt+Enter)
</t>
    </r>
  </si>
  <si>
    <t>III. Liste der beantragten Standorte</t>
  </si>
  <si>
    <t xml:space="preserve">Beantragen Sie eine Stichprobenprüng (sofern zulässig)?  Wenn nein, wird eine Vollprüfung durchgeführt:	</t>
  </si>
  <si>
    <t>Art der Durchführung</t>
  </si>
  <si>
    <r>
      <rPr>
        <b/>
        <sz val="14"/>
        <color rgb="FFFF0000"/>
        <rFont val="Arial"/>
        <family val="2"/>
      </rPr>
      <t xml:space="preserve">V E R T R A G S B E D I N G U N G E N </t>
    </r>
    <r>
      <rPr>
        <sz val="14"/>
        <color theme="1" tint="0.34998626667073579"/>
        <rFont val="Arial"/>
        <family val="2"/>
      </rPr>
      <t xml:space="preserve">
Hiermit wird der CERTURIA Certification Germany GmbH der Auftrag erteilt, die in diesem Antrag gelisteten Maßnahmen für die Zulassung nach AZAV zu prüfen. Die Zertifizierungsbedingungen zur Zulassung sowie die aktuelle Preisliste werden anerkannt.
Bitte beachten Sie das Änderungen nur noch nach Rücksprache mit CERTURIA möglich sind. Bitte drucken Sie diese Meldeliste aus und unterzeichenen Sie diese. Anschließend senden Sie diese Maßnahmenliste bitte an kontakt@certuria.de. 
Sie erhalten dann eine Eigangsbestätigung mit Auftragsnummer und den weiteren Hinweisen.</t>
    </r>
  </si>
  <si>
    <t>Ja</t>
  </si>
  <si>
    <t>Version vom 01.07.2025</t>
  </si>
  <si>
    <t>Unterrichtsstunden
beim Träger (in UE zu 45 Minuten)</t>
  </si>
  <si>
    <t>Verkürzbare Maßnahme
nach Bundes- oder Landesrecht?</t>
  </si>
  <si>
    <t>Unterauftragvergabe?</t>
  </si>
  <si>
    <t>Wurde diese Maßnahme bereits bei einer anderen FKS beantragt?</t>
  </si>
  <si>
    <t>Genehmigung durch "Dritte" erforderlich (z.B. Behörden)?</t>
  </si>
  <si>
    <r>
      <rPr>
        <b/>
        <sz val="11"/>
        <color theme="1"/>
        <rFont val="Arial"/>
        <family val="2"/>
      </rPr>
      <t>Präsenzmaßnahme:</t>
    </r>
    <r>
      <rPr>
        <sz val="11"/>
        <color theme="1"/>
        <rFont val="Arial"/>
        <family val="2"/>
      </rPr>
      <t xml:space="preserve">
Eine Maßnahme, bei der die Teilnehmenden und die Lehr- und Fachkräfte des Trägers an einem Ort
(dem auf dem Zertifikat angegebenen Standort des Trägers) physisch zusammenkommen.</t>
    </r>
  </si>
  <si>
    <r>
      <rPr>
        <b/>
        <sz val="11"/>
        <color theme="1"/>
        <rFont val="Arial"/>
        <family val="2"/>
      </rPr>
      <t>Digitale Maßnahme:</t>
    </r>
    <r>
      <rPr>
        <sz val="11"/>
        <color theme="1"/>
        <rFont val="Arial"/>
        <family val="2"/>
      </rPr>
      <t xml:space="preserve">
Diese Durchführungsform wird ausschließlich online mittels Informationstechnik durchgeführt. Die Teilnehmenden und die Lehr- und Fachkräfte des Trägers kommen nicht physisch zusammen.</t>
    </r>
  </si>
  <si>
    <r>
      <rPr>
        <b/>
        <sz val="11"/>
        <color theme="1"/>
        <rFont val="Arial"/>
        <family val="2"/>
      </rPr>
      <t>Kombinierte Maßnahme:</t>
    </r>
    <r>
      <rPr>
        <sz val="11"/>
        <color theme="1"/>
        <rFont val="Arial"/>
        <family val="2"/>
      </rPr>
      <t xml:space="preserve">
Bei dieser Durchführungsform handelt es sich um eine Kombination aus Präsenzmaßnahme und digitaler Maßnahme. Die konzeptionelle Ausgestaltung kann vielfältig sein, </t>
    </r>
    <r>
      <rPr>
        <sz val="11"/>
        <color rgb="FFFF0000"/>
        <rFont val="Arial"/>
        <family val="2"/>
      </rPr>
      <t>lässt sich aber klar von einer reinen Präsenzmaßnahme oder einer ausschließlich digitalen Maßnahme abgrenzen.</t>
    </r>
    <r>
      <rPr>
        <sz val="11"/>
        <color theme="1"/>
        <rFont val="Arial"/>
        <family val="2"/>
      </rPr>
      <t xml:space="preserve">
</t>
    </r>
    <r>
      <rPr>
        <u/>
        <sz val="11"/>
        <color theme="1"/>
        <rFont val="Arial"/>
        <family val="2"/>
      </rPr>
      <t>Beispiele:</t>
    </r>
    <r>
      <rPr>
        <sz val="11"/>
        <color theme="1"/>
        <rFont val="Arial"/>
        <family val="2"/>
      </rPr>
      <t xml:space="preserve">
Maßnahmen, die grundsätzlich auf Präsenz ausgerichtet sind, es aber einem Teil der Teilnehmenden grundsätzlich oder bei Bedarf ermöglicht wird, sich mithilfe digitaler Medien zuzuschalten. Maßnahmen, bei denen Lehr- und Fachkräfte (teilweise) digital zugeschaltet werden.
Maßnahmen, die Präsenzanteile und digitale Anteile im Wechsel/ in Kombination vorsehen.</t>
    </r>
  </si>
  <si>
    <r>
      <rPr>
        <b/>
        <sz val="11"/>
        <color theme="1"/>
        <rFont val="Arial"/>
        <family val="2"/>
      </rPr>
      <t>Grundsätzliches</t>
    </r>
    <r>
      <rPr>
        <sz val="11"/>
        <color theme="1"/>
        <rFont val="Arial"/>
        <family val="2"/>
      </rPr>
      <t xml:space="preserve">
Die Dauer einer Maßnahme- und Unterrichtsstunde ist einheitlich auf 45 Minuten festgelegt. Im Bereich der Maßnahmen zur Aktivierung und beruflichen Eingliederung wird aufgrund der Charakteristik von Maßnahmestunden gesprochen. Bei der beruflichen Weiterbildung findet der Begriff Unterrichtsstunde Anwendung. Für die Berechnung der Kosten je Maßnahme-/ Unterrichtsstunde sind die Gesamtkosten der Maßnahme durch die Maßnahme-/Unterrichtsstunden zu dividieren. Die so ermittelten Kosten bilden die
Kosten je Maßnahme-/Unterrichtsstunde je Teilnehmenden ab. Dieser Kostensatz dient u.a. auch zur Ermittlung der Bundesdurchschnittskostensätze. Maßnahmen zur ganzheitlichen Betreuung werden in Betreuungseinheiten mit jeweils 45 Minuten abgebildet.</t>
    </r>
  </si>
  <si>
    <r>
      <rPr>
        <b/>
        <sz val="11"/>
        <color theme="1"/>
        <rFont val="Arial"/>
        <family val="2"/>
      </rPr>
      <t>Unterrichts-/Maßnahmestunde</t>
    </r>
    <r>
      <rPr>
        <sz val="11"/>
        <color theme="1"/>
        <rFont val="Arial"/>
        <family val="2"/>
      </rPr>
      <t xml:space="preserve">
Unabhängig von der Durchführungsform ist Unterricht davon charakterisiert, dass jederzeit eine direkte,
unmittelbare Interaktion zwischen den Lehr- und Fachkräften und den Teilnehmenden möglich ist. Wäh-
rend der gesamten Dauer wird der Unterricht/die Maßnahme von den hierfür vorgesehenen Lehr- und
Fachkräften durchgeführt bzw. aktiv begleitet (synchroner Informationsaustausch). Unterricht kann bei-
spielsweise auch den begleiteten Einsatz von interaktiven Medien, Projekt-/Gruppenarbeiten oder inno-
vative Lernformen beinhalten. In diesen Fällen muss im Maßnahmekonzept u.a. konkret dargestellt wer-
den, wie der synchrone Informationsaustausch sowie die Lernerfolgskontrolle sichergestellt werden. Die
eingesetzten Unterrichtsmethoden müssen geeignet sein, die jeweiligen Ziele der unterschiedlichen
Förderleistungen erreichen zu können und dürfen deren gesetzlicher Intention nicht zuwiderlaufen.</t>
    </r>
  </si>
  <si>
    <r>
      <rPr>
        <b/>
        <sz val="11"/>
        <color theme="1"/>
        <rFont val="Arial"/>
        <family val="2"/>
      </rPr>
      <t>Abgrenzung zum Unterricht</t>
    </r>
    <r>
      <rPr>
        <sz val="11"/>
        <color theme="1"/>
        <rFont val="Arial"/>
        <family val="2"/>
      </rPr>
      <t xml:space="preserve">
Es handelt sich nicht um Unterricht, wenn die Teilnehmenden sich Kenntnisse und Fähigkeiten mithilfe
von Medien selbst aneignen (z.B. Selbstlerneinheiten, Lehrbriefe, Learning Nuggets) und keine Möglichkeit besteht, jederzeit und unmittelbar mit den im Rahmen der Maßnahme eingesetzten Lehr- und
Fachkräften in Kontakt zu treten (asynchroner Informationsaustausch). Die Möglichkeit, dass Teilnehmende beispielsweise in einem Forum oder über eine Hotline Fragen stellen oder Kommentare teilen
können, ist nicht ausreichend, um von einem synchronen Informationsaustausch im Sinne der Unterrichtsdefinition ausgehen zu können.</t>
    </r>
  </si>
  <si>
    <r>
      <rPr>
        <b/>
        <sz val="11"/>
        <color theme="1"/>
        <rFont val="Arial"/>
        <family val="2"/>
      </rPr>
      <t>Asynchrone Anteile in Maßnahmen</t>
    </r>
    <r>
      <rPr>
        <sz val="11"/>
        <color theme="1"/>
        <rFont val="Arial"/>
        <family val="2"/>
      </rPr>
      <t xml:space="preserve">
Neben Unterricht im o. g. Sinne können asynchrone Anteile Bestandteil von Maßnahmen sein. Sie zählen aber nicht zu den Unterrichts-/ Maßnahmestunden. Sie werden, ähnlich wie Maßnahmeteile bei
einem Arbeitgeber oder betriebliche Lernphasen, gesondert auf dem Zertifikat ausgewiesen.</t>
    </r>
  </si>
  <si>
    <t>Selbstlernphasen/ asynchrone Anteile (in Stunden zu 60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</si>
</sst>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164" formatCode="[h]:mm:ss;@"/>
    <numFmt numFmtId="165" formatCode="\ yyyy\ \-\ mmmm"/>
    <numFmt numFmtId="166" formatCode="\ ddd\ \-\ m/d/yyyy"/>
    <numFmt numFmtId="167" formatCode="#,##0.00\ &quot;€&quot;"/>
  </numFmts>
  <fonts count="53" x14ac:knownFonts="1">
    <font>
      <sz val="8"/>
      <color theme="1" tint="0.34998626667073579"/>
      <name val="Euphemia"/>
      <family val="2"/>
      <scheme val="minor"/>
    </font>
    <font>
      <sz val="8"/>
      <color theme="1" tint="0.499984740745262"/>
      <name val="Euphemia"/>
      <family val="2"/>
      <scheme val="minor"/>
    </font>
    <font>
      <sz val="8"/>
      <color theme="1" tint="0.34998626667073579"/>
      <name val="Euphemia"/>
      <family val="2"/>
      <scheme val="minor"/>
    </font>
    <font>
      <sz val="18"/>
      <color theme="4"/>
      <name val="Franklin Gothic Medium"/>
      <family val="2"/>
      <scheme val="major"/>
    </font>
    <font>
      <sz val="18"/>
      <color theme="0"/>
      <name val="Franklin Gothic Medium"/>
      <family val="2"/>
      <scheme val="major"/>
    </font>
    <font>
      <sz val="9"/>
      <color theme="4"/>
      <name val="Euphemia"/>
      <family val="2"/>
      <scheme val="minor"/>
    </font>
    <font>
      <sz val="9"/>
      <color theme="1" tint="0.499984740745262"/>
      <name val="Euphemia"/>
      <family val="2"/>
      <scheme val="minor"/>
    </font>
    <font>
      <sz val="25"/>
      <color theme="1" tint="0.24994659260841701"/>
      <name val="Franklin Gothic Medium"/>
      <family val="2"/>
      <scheme val="major"/>
    </font>
    <font>
      <sz val="8"/>
      <color theme="1" tint="0.34998626667073579"/>
      <name val="Arial"/>
      <family val="2"/>
    </font>
    <font>
      <sz val="11"/>
      <color theme="1"/>
      <name val="Arial"/>
      <family val="2"/>
    </font>
    <font>
      <sz val="8"/>
      <color theme="1"/>
      <name val="Arial"/>
      <family val="2"/>
    </font>
    <font>
      <sz val="10"/>
      <name val="Arial"/>
      <family val="2"/>
    </font>
    <font>
      <sz val="9"/>
      <color theme="1"/>
      <name val="Arial"/>
      <family val="2"/>
    </font>
    <font>
      <b/>
      <sz val="8"/>
      <color theme="1" tint="0.34998626667073579"/>
      <name val="Arial"/>
      <family val="2"/>
    </font>
    <font>
      <sz val="12"/>
      <color theme="1"/>
      <name val="Arial"/>
      <family val="2"/>
    </font>
    <font>
      <i/>
      <sz val="11"/>
      <color theme="1" tint="0.34998626667073579"/>
      <name val="Arial"/>
      <family val="2"/>
    </font>
    <font>
      <b/>
      <sz val="9"/>
      <color theme="1"/>
      <name val="Arial"/>
      <family val="2"/>
    </font>
    <font>
      <b/>
      <sz val="9"/>
      <color theme="4"/>
      <name val="Arial"/>
      <family val="2"/>
    </font>
    <font>
      <b/>
      <sz val="22"/>
      <color rgb="FFC00000"/>
      <name val="Cambria"/>
      <family val="1"/>
    </font>
    <font>
      <sz val="9"/>
      <color theme="1" tint="0.34998626667073579"/>
      <name val="Arial"/>
      <family val="2"/>
    </font>
    <font>
      <sz val="10"/>
      <color indexed="8"/>
      <name val="Arial"/>
      <family val="2"/>
    </font>
    <font>
      <sz val="12"/>
      <color indexed="8"/>
      <name val="Arial"/>
      <family val="2"/>
    </font>
    <font>
      <sz val="12"/>
      <name val="Arial"/>
      <family val="2"/>
    </font>
    <font>
      <sz val="8"/>
      <name val="Euphemia"/>
      <family val="2"/>
      <scheme val="minor"/>
    </font>
    <font>
      <sz val="10"/>
      <color theme="1"/>
      <name val="Arial"/>
      <family val="2"/>
    </font>
    <font>
      <i/>
      <sz val="10"/>
      <name val="Arial"/>
      <family val="2"/>
    </font>
    <font>
      <b/>
      <sz val="18"/>
      <color theme="1" tint="0.34998626667073579"/>
      <name val="Arial"/>
      <family val="2"/>
    </font>
    <font>
      <b/>
      <sz val="12"/>
      <color theme="1" tint="0.34998626667073579"/>
      <name val="Arial"/>
      <family val="2"/>
    </font>
    <font>
      <b/>
      <sz val="11"/>
      <color rgb="FFC00000"/>
      <name val="Arial"/>
      <family val="2"/>
    </font>
    <font>
      <sz val="11"/>
      <name val="Arial"/>
      <family val="2"/>
    </font>
    <font>
      <b/>
      <sz val="18"/>
      <color theme="0" tint="-4.9989318521683403E-2"/>
      <name val="Arial"/>
      <family val="2"/>
    </font>
    <font>
      <b/>
      <sz val="20"/>
      <color rgb="FFC00000"/>
      <name val="Cambria"/>
      <family val="1"/>
    </font>
    <font>
      <sz val="50"/>
      <color theme="1" tint="0.34998626667073579"/>
      <name val="Arial"/>
      <family val="2"/>
    </font>
    <font>
      <sz val="50"/>
      <color theme="1"/>
      <name val="Arial"/>
      <family val="2"/>
    </font>
    <font>
      <b/>
      <sz val="18"/>
      <color theme="1"/>
      <name val="Arial"/>
      <family val="2"/>
    </font>
    <font>
      <u/>
      <sz val="8"/>
      <color theme="10"/>
      <name val="Euphemia"/>
      <family val="2"/>
      <scheme val="minor"/>
    </font>
    <font>
      <u/>
      <sz val="11"/>
      <color theme="10"/>
      <name val="Euphemia"/>
      <family val="2"/>
      <scheme val="minor"/>
    </font>
    <font>
      <sz val="10"/>
      <color theme="2" tint="-0.499984740745262"/>
      <name val="Arial"/>
      <family val="2"/>
    </font>
    <font>
      <sz val="11"/>
      <color theme="1"/>
      <name val="Arial"/>
      <family val="2"/>
      <charset val="2"/>
    </font>
    <font>
      <b/>
      <sz val="20"/>
      <color rgb="FFC00000"/>
      <name val="Arial"/>
      <family val="2"/>
    </font>
    <font>
      <b/>
      <sz val="18"/>
      <color rgb="FFC00000"/>
      <name val="Arial"/>
      <family val="2"/>
    </font>
    <font>
      <sz val="7"/>
      <color theme="1"/>
      <name val="Arial"/>
      <family val="2"/>
    </font>
    <font>
      <b/>
      <sz val="7"/>
      <color theme="1"/>
      <name val="Arial"/>
      <family val="2"/>
    </font>
    <font>
      <sz val="11"/>
      <name val="Calibri"/>
      <family val="2"/>
    </font>
    <font>
      <b/>
      <sz val="9"/>
      <color rgb="FFFF0000"/>
      <name val="Arial"/>
      <family val="2"/>
    </font>
    <font>
      <b/>
      <sz val="11"/>
      <color theme="1"/>
      <name val="Arial"/>
      <family val="2"/>
    </font>
    <font>
      <sz val="9"/>
      <color rgb="FFFF0000"/>
      <name val="Arial"/>
      <family val="2"/>
    </font>
    <font>
      <b/>
      <sz val="12"/>
      <color theme="1"/>
      <name val="Arial"/>
      <family val="2"/>
    </font>
    <font>
      <sz val="14"/>
      <color theme="1" tint="0.34998626667073579"/>
      <name val="Arial"/>
      <family val="2"/>
    </font>
    <font>
      <b/>
      <sz val="14"/>
      <color rgb="FFFF0000"/>
      <name val="Arial"/>
      <family val="2"/>
    </font>
    <font>
      <sz val="11"/>
      <color theme="1" tint="0.34998626667073579"/>
      <name val="Arial"/>
      <family val="2"/>
    </font>
    <font>
      <sz val="11"/>
      <color rgb="FFFF0000"/>
      <name val="Arial"/>
      <family val="2"/>
    </font>
    <font>
      <u/>
      <sz val="11"/>
      <color theme="1"/>
      <name val="Arial"/>
      <family val="2"/>
    </font>
  </fonts>
  <fills count="8">
    <fill>
      <patternFill patternType="none"/>
    </fill>
    <fill>
      <patternFill patternType="gray125"/>
    </fill>
    <fill>
      <patternFill patternType="solid">
        <fgColor theme="1" tint="0.24994659260841701"/>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s>
  <borders count="33">
    <border>
      <left/>
      <right/>
      <top/>
      <bottom/>
      <diagonal/>
    </border>
    <border>
      <left/>
      <right style="thin">
        <color theme="0" tint="-0.14996795556505021"/>
      </right>
      <top/>
      <bottom style="thin">
        <color theme="0" tint="-0.14996795556505021"/>
      </bottom>
      <diagonal/>
    </border>
    <border>
      <left/>
      <right style="thin">
        <color theme="2"/>
      </right>
      <top/>
      <bottom style="thin">
        <color theme="0" tint="-0.1499679555650502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2">
    <xf numFmtId="0" fontId="0" fillId="0" borderId="0">
      <alignment vertical="center"/>
    </xf>
    <xf numFmtId="0" fontId="3" fillId="0" borderId="0" applyNumberFormat="0" applyFill="0" applyBorder="0" applyProtection="0">
      <alignment horizontal="left" vertical="top"/>
    </xf>
    <xf numFmtId="0" fontId="4" fillId="2" borderId="0" applyNumberFormat="0" applyBorder="0" applyProtection="0">
      <alignment horizontal="left" vertical="top"/>
    </xf>
    <xf numFmtId="166" fontId="1" fillId="0" borderId="0" applyFont="0" applyFill="0" applyBorder="0" applyProtection="0">
      <alignment horizontal="left"/>
    </xf>
    <xf numFmtId="165" fontId="1" fillId="0" borderId="0" applyFont="0" applyFill="0" applyBorder="0" applyProtection="0">
      <alignment horizontal="left"/>
    </xf>
    <xf numFmtId="3" fontId="2" fillId="3" borderId="1" applyProtection="0">
      <alignment horizontal="center"/>
    </xf>
    <xf numFmtId="4" fontId="2" fillId="3" borderId="2" applyProtection="0">
      <alignment horizontal="center"/>
    </xf>
    <xf numFmtId="4" fontId="1" fillId="0" borderId="0" applyFont="0" applyFill="0" applyBorder="0" applyProtection="0">
      <alignment horizontal="center"/>
    </xf>
    <xf numFmtId="164" fontId="1" fillId="0" borderId="0" applyFont="0" applyFill="0" applyBorder="0" applyProtection="0">
      <alignment horizontal="center"/>
    </xf>
    <xf numFmtId="0" fontId="7" fillId="0" borderId="0" applyNumberFormat="0" applyFill="0" applyBorder="0" applyAlignment="0" applyProtection="0"/>
    <xf numFmtId="0" fontId="5" fillId="2" borderId="0" applyNumberFormat="0" applyBorder="0" applyProtection="0">
      <alignment horizontal="left"/>
    </xf>
    <xf numFmtId="0" fontId="6" fillId="0" borderId="0" applyNumberFormat="0" applyFill="0" applyBorder="0" applyAlignment="0" applyProtection="0"/>
    <xf numFmtId="44" fontId="2" fillId="0" borderId="0" applyFont="0" applyFill="0" applyBorder="0" applyAlignment="0" applyProtection="0"/>
    <xf numFmtId="0" fontId="9" fillId="0" borderId="0"/>
    <xf numFmtId="0" fontId="11" fillId="0" borderId="0"/>
    <xf numFmtId="44"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20" fillId="0" borderId="0"/>
    <xf numFmtId="0" fontId="35" fillId="0" borderId="0" applyNumberFormat="0" applyFill="0" applyBorder="0" applyAlignment="0" applyProtection="0">
      <alignment vertical="center"/>
    </xf>
    <xf numFmtId="0" fontId="11" fillId="0" borderId="0" applyNumberFormat="0" applyFill="0" applyBorder="0" applyAlignment="0" applyProtection="0"/>
    <xf numFmtId="0" fontId="11" fillId="0" borderId="0"/>
  </cellStyleXfs>
  <cellXfs count="141">
    <xf numFmtId="0" fontId="0" fillId="0" borderId="0" xfId="0">
      <alignment vertical="center"/>
    </xf>
    <xf numFmtId="0" fontId="10" fillId="0" borderId="0" xfId="13" applyFont="1" applyAlignment="1">
      <alignment horizontal="left" vertical="top" wrapText="1"/>
    </xf>
    <xf numFmtId="0" fontId="21" fillId="0" borderId="6" xfId="18" applyFont="1" applyBorder="1" applyAlignment="1">
      <alignment horizontal="center" vertical="center" wrapText="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14" fillId="0" borderId="0" xfId="0" applyFont="1">
      <alignment vertical="center"/>
    </xf>
    <xf numFmtId="167" fontId="14" fillId="0" borderId="12" xfId="0" applyNumberFormat="1" applyFont="1" applyBorder="1" applyAlignment="1">
      <alignment horizontal="right"/>
    </xf>
    <xf numFmtId="2" fontId="9" fillId="0" borderId="3" xfId="0" applyNumberFormat="1" applyFont="1" applyBorder="1" applyAlignment="1">
      <alignment vertical="top" wrapText="1"/>
    </xf>
    <xf numFmtId="0" fontId="9" fillId="0" borderId="3" xfId="0" applyFont="1" applyBorder="1" applyAlignment="1">
      <alignment horizontal="left" vertical="center" wrapText="1"/>
    </xf>
    <xf numFmtId="2" fontId="9" fillId="0" borderId="3" xfId="0" applyNumberFormat="1" applyFont="1" applyBorder="1" applyAlignment="1">
      <alignment horizontal="left" vertical="top" wrapText="1"/>
    </xf>
    <xf numFmtId="0" fontId="8" fillId="0" borderId="0" xfId="0" applyFont="1">
      <alignment vertical="center"/>
    </xf>
    <xf numFmtId="0" fontId="8" fillId="0" borderId="0" xfId="0" applyFont="1" applyAlignment="1">
      <alignment horizontal="left" vertical="center" wrapText="1"/>
    </xf>
    <xf numFmtId="0" fontId="8" fillId="0" borderId="0" xfId="0" applyFont="1" applyAlignment="1">
      <alignment horizontal="left" vertical="center" wrapText="1" indent="1"/>
    </xf>
    <xf numFmtId="0" fontId="8" fillId="0" borderId="0" xfId="0" applyFont="1" applyAlignment="1">
      <alignment horizontal="center" vertical="center" wrapText="1"/>
    </xf>
    <xf numFmtId="0" fontId="17" fillId="0" borderId="0" xfId="0" applyFont="1" applyAlignment="1">
      <alignment horizontal="center" vertical="top" wrapText="1"/>
    </xf>
    <xf numFmtId="0" fontId="17" fillId="0" borderId="0" xfId="0" applyFont="1" applyAlignment="1">
      <alignment vertical="top" wrapText="1"/>
    </xf>
    <xf numFmtId="0" fontId="19" fillId="0" borderId="0" xfId="0" applyFont="1">
      <alignment vertical="center"/>
    </xf>
    <xf numFmtId="0" fontId="13" fillId="0" borderId="0" xfId="0" applyFont="1" applyAlignment="1">
      <alignment horizontal="center" vertical="center"/>
    </xf>
    <xf numFmtId="2" fontId="8" fillId="0" borderId="0" xfId="0" applyNumberFormat="1" applyFont="1" applyAlignment="1">
      <alignment horizontal="center" vertical="center" wrapText="1"/>
    </xf>
    <xf numFmtId="0" fontId="12" fillId="4" borderId="4" xfId="0" applyFont="1" applyFill="1" applyBorder="1" applyAlignment="1" applyProtection="1">
      <alignment horizontal="left" vertical="center" wrapText="1" indent="1"/>
      <protection locked="0"/>
    </xf>
    <xf numFmtId="0" fontId="12" fillId="4" borderId="4" xfId="0" applyFont="1" applyFill="1" applyBorder="1" applyAlignment="1" applyProtection="1">
      <alignment horizontal="center" vertical="center" wrapText="1"/>
      <protection locked="0"/>
    </xf>
    <xf numFmtId="1" fontId="12" fillId="4" borderId="4" xfId="0" applyNumberFormat="1" applyFont="1" applyFill="1" applyBorder="1" applyAlignment="1" applyProtection="1">
      <alignment horizontal="center" vertical="center" wrapText="1"/>
      <protection locked="0"/>
    </xf>
    <xf numFmtId="167" fontId="12" fillId="4" borderId="4" xfId="12" applyNumberFormat="1" applyFont="1" applyFill="1" applyBorder="1" applyAlignment="1" applyProtection="1">
      <alignment horizontal="center" vertical="center" wrapText="1"/>
      <protection locked="0"/>
    </xf>
    <xf numFmtId="2" fontId="33" fillId="0" borderId="3" xfId="0" applyNumberFormat="1" applyFont="1" applyBorder="1" applyAlignment="1">
      <alignment vertical="top" wrapText="1"/>
    </xf>
    <xf numFmtId="0" fontId="8" fillId="0" borderId="3" xfId="0" applyFont="1" applyBorder="1">
      <alignment vertical="center"/>
    </xf>
    <xf numFmtId="0" fontId="25" fillId="0" borderId="0" xfId="0" applyFont="1" applyAlignment="1">
      <alignment vertical="center" wrapText="1"/>
    </xf>
    <xf numFmtId="0" fontId="25" fillId="0" borderId="5" xfId="0" applyFont="1" applyBorder="1" applyAlignment="1">
      <alignment vertical="center" wrapText="1"/>
    </xf>
    <xf numFmtId="0" fontId="16" fillId="5" borderId="14" xfId="2" applyFont="1" applyFill="1" applyBorder="1" applyAlignment="1">
      <alignment horizontal="center" vertical="center" wrapText="1"/>
    </xf>
    <xf numFmtId="2" fontId="16" fillId="5" borderId="14" xfId="2" applyNumberFormat="1" applyFont="1" applyFill="1" applyBorder="1" applyAlignment="1">
      <alignment horizontal="center" textRotation="90" wrapText="1"/>
    </xf>
    <xf numFmtId="167" fontId="16" fillId="5" borderId="14" xfId="12" applyNumberFormat="1" applyFont="1" applyFill="1" applyBorder="1" applyAlignment="1">
      <alignment horizontal="center" textRotation="90" wrapText="1"/>
    </xf>
    <xf numFmtId="0" fontId="16" fillId="5" borderId="14" xfId="2" applyFont="1" applyFill="1" applyBorder="1" applyAlignment="1">
      <alignment horizontal="center" textRotation="90" wrapText="1"/>
    </xf>
    <xf numFmtId="0" fontId="8" fillId="4" borderId="0" xfId="0" applyFont="1" applyFill="1">
      <alignment vertical="center"/>
    </xf>
    <xf numFmtId="0" fontId="16" fillId="5" borderId="0" xfId="2" applyFont="1" applyFill="1" applyBorder="1" applyAlignment="1">
      <alignment horizontal="center" textRotation="90" wrapText="1"/>
    </xf>
    <xf numFmtId="0" fontId="33" fillId="4" borderId="0" xfId="0" applyFont="1" applyFill="1" applyAlignment="1" applyProtection="1">
      <alignment horizontal="center" vertical="center" wrapText="1"/>
      <protection locked="0"/>
    </xf>
    <xf numFmtId="167" fontId="12" fillId="5" borderId="4" xfId="12" applyNumberFormat="1" applyFont="1" applyFill="1" applyBorder="1" applyAlignment="1">
      <alignment horizontal="center" vertical="center" wrapText="1"/>
    </xf>
    <xf numFmtId="0" fontId="16" fillId="5" borderId="14" xfId="2" applyFont="1" applyFill="1" applyBorder="1" applyAlignment="1">
      <alignment horizontal="center" wrapText="1"/>
    </xf>
    <xf numFmtId="0" fontId="16" fillId="5" borderId="14" xfId="2" applyFont="1" applyFill="1" applyBorder="1" applyAlignment="1">
      <alignment horizontal="left" wrapText="1" indent="1"/>
    </xf>
    <xf numFmtId="0" fontId="25" fillId="0" borderId="5" xfId="0" applyFont="1" applyBorder="1" applyAlignment="1">
      <alignment horizontal="right" vertical="center"/>
    </xf>
    <xf numFmtId="0" fontId="25" fillId="0" borderId="5" xfId="0" applyFont="1" applyBorder="1">
      <alignment vertical="center"/>
    </xf>
    <xf numFmtId="0" fontId="8" fillId="0" borderId="13" xfId="0" applyFont="1" applyBorder="1">
      <alignment vertical="center"/>
    </xf>
    <xf numFmtId="0" fontId="31" fillId="4" borderId="16" xfId="0" applyFont="1" applyFill="1" applyBorder="1">
      <alignment vertical="center"/>
    </xf>
    <xf numFmtId="0" fontId="18" fillId="4" borderId="16" xfId="0" applyFont="1" applyFill="1" applyBorder="1" applyAlignment="1">
      <alignment vertical="center" wrapText="1"/>
    </xf>
    <xf numFmtId="0" fontId="8" fillId="4" borderId="16"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8" fillId="4" borderId="16" xfId="0" applyFont="1" applyFill="1" applyBorder="1">
      <alignment vertical="center"/>
    </xf>
    <xf numFmtId="0" fontId="8" fillId="4" borderId="17" xfId="0" applyFont="1" applyFill="1" applyBorder="1">
      <alignment vertical="center"/>
    </xf>
    <xf numFmtId="0" fontId="26" fillId="0" borderId="7" xfId="0" applyFont="1" applyBorder="1" applyAlignment="1">
      <alignment horizontal="center" vertical="center"/>
    </xf>
    <xf numFmtId="0" fontId="25" fillId="0" borderId="18" xfId="0" applyFont="1" applyBorder="1" applyAlignment="1">
      <alignment vertical="center" wrapText="1"/>
    </xf>
    <xf numFmtId="0" fontId="8" fillId="0" borderId="8" xfId="0" applyFont="1" applyBorder="1">
      <alignment vertical="center"/>
    </xf>
    <xf numFmtId="0" fontId="26" fillId="0" borderId="19" xfId="0" applyFont="1" applyBorder="1" applyAlignment="1">
      <alignment horizontal="center" vertical="center"/>
    </xf>
    <xf numFmtId="0" fontId="8" fillId="0" borderId="20" xfId="0" applyFont="1" applyBorder="1">
      <alignment vertical="center"/>
    </xf>
    <xf numFmtId="0" fontId="16" fillId="5" borderId="9" xfId="2" applyFont="1" applyFill="1" applyBorder="1" applyAlignment="1">
      <alignment horizontal="center" wrapText="1"/>
    </xf>
    <xf numFmtId="0" fontId="16" fillId="5" borderId="21" xfId="2" applyFont="1" applyFill="1" applyBorder="1" applyAlignment="1">
      <alignment horizontal="center" textRotation="90" wrapText="1"/>
    </xf>
    <xf numFmtId="0" fontId="34" fillId="5" borderId="10" xfId="0" applyFont="1" applyFill="1" applyBorder="1" applyAlignment="1">
      <alignment horizontal="center" vertical="center"/>
    </xf>
    <xf numFmtId="0" fontId="12" fillId="4" borderId="11" xfId="0" applyFont="1" applyFill="1" applyBorder="1" applyAlignment="1" applyProtection="1">
      <alignment horizontal="center" vertical="center" wrapText="1"/>
      <protection locked="0"/>
    </xf>
    <xf numFmtId="0" fontId="34" fillId="5" borderId="22" xfId="0" applyFont="1" applyFill="1" applyBorder="1" applyAlignment="1">
      <alignment horizontal="center" vertical="center"/>
    </xf>
    <xf numFmtId="0" fontId="12" fillId="4" borderId="23" xfId="0" applyFont="1" applyFill="1" applyBorder="1" applyAlignment="1" applyProtection="1">
      <alignment horizontal="left" vertical="center" wrapText="1" indent="1"/>
      <protection locked="0"/>
    </xf>
    <xf numFmtId="0" fontId="12" fillId="4" borderId="23" xfId="0" applyFont="1" applyFill="1" applyBorder="1" applyAlignment="1" applyProtection="1">
      <alignment horizontal="center" vertical="center" wrapText="1"/>
      <protection locked="0"/>
    </xf>
    <xf numFmtId="167" fontId="12" fillId="5" borderId="23" xfId="12" applyNumberFormat="1" applyFont="1" applyFill="1" applyBorder="1" applyAlignment="1">
      <alignment horizontal="center" vertical="center" wrapText="1"/>
    </xf>
    <xf numFmtId="1" fontId="12" fillId="4" borderId="23" xfId="0" applyNumberFormat="1" applyFont="1" applyFill="1" applyBorder="1" applyAlignment="1" applyProtection="1">
      <alignment horizontal="center" vertical="center" wrapText="1"/>
      <protection locked="0"/>
    </xf>
    <xf numFmtId="167" fontId="12" fillId="4" borderId="23" xfId="12" applyNumberFormat="1" applyFont="1" applyFill="1" applyBorder="1" applyAlignment="1" applyProtection="1">
      <alignment horizontal="center" vertical="center" wrapText="1"/>
      <protection locked="0"/>
    </xf>
    <xf numFmtId="0" fontId="12" fillId="4" borderId="24" xfId="0" applyFont="1" applyFill="1" applyBorder="1" applyAlignment="1" applyProtection="1">
      <alignment horizontal="center" vertical="center" wrapText="1"/>
      <protection locked="0"/>
    </xf>
    <xf numFmtId="0" fontId="35" fillId="0" borderId="3" xfId="19" applyBorder="1" applyProtection="1">
      <alignment vertical="center"/>
      <protection locked="0"/>
    </xf>
    <xf numFmtId="0" fontId="36" fillId="0" borderId="3" xfId="19" applyFont="1" applyBorder="1" applyAlignment="1">
      <alignment horizontal="right" vertical="top" wrapText="1"/>
    </xf>
    <xf numFmtId="0" fontId="29" fillId="4" borderId="28" xfId="0" applyFont="1" applyFill="1" applyBorder="1" applyAlignment="1">
      <alignment horizontal="right" vertical="center" indent="1"/>
    </xf>
    <xf numFmtId="0" fontId="12" fillId="5" borderId="4" xfId="0" applyFont="1" applyFill="1" applyBorder="1" applyAlignment="1">
      <alignment horizontal="left" vertical="center" wrapText="1" indent="1"/>
    </xf>
    <xf numFmtId="1" fontId="8" fillId="0" borderId="0" xfId="0" applyNumberFormat="1" applyFont="1" applyAlignment="1">
      <alignment horizontal="center" vertical="center" wrapText="1"/>
    </xf>
    <xf numFmtId="1" fontId="37" fillId="4" borderId="16" xfId="0" applyNumberFormat="1" applyFont="1" applyFill="1" applyBorder="1" applyAlignment="1">
      <alignment horizontal="center" vertical="center"/>
    </xf>
    <xf numFmtId="1" fontId="9" fillId="0" borderId="3" xfId="0" applyNumberFormat="1" applyFont="1" applyBorder="1" applyAlignment="1">
      <alignment vertical="top" wrapText="1"/>
    </xf>
    <xf numFmtId="1" fontId="16" fillId="5" borderId="14" xfId="2" applyNumberFormat="1" applyFont="1" applyFill="1" applyBorder="1" applyAlignment="1">
      <alignment horizontal="center" wrapText="1"/>
    </xf>
    <xf numFmtId="1" fontId="12" fillId="4" borderId="4" xfId="12" applyNumberFormat="1" applyFont="1" applyFill="1" applyBorder="1" applyAlignment="1" applyProtection="1">
      <alignment horizontal="center" vertical="center" wrapText="1"/>
      <protection locked="0"/>
    </xf>
    <xf numFmtId="167" fontId="12" fillId="5" borderId="4" xfId="0" applyNumberFormat="1" applyFont="1" applyFill="1" applyBorder="1" applyAlignment="1">
      <alignment horizontal="center" vertical="center" wrapText="1"/>
    </xf>
    <xf numFmtId="0" fontId="12" fillId="5" borderId="23" xfId="0" applyFont="1" applyFill="1" applyBorder="1" applyAlignment="1">
      <alignment horizontal="left" vertical="center" wrapText="1" indent="1"/>
    </xf>
    <xf numFmtId="0" fontId="39" fillId="4" borderId="16" xfId="0" applyFont="1" applyFill="1" applyBorder="1">
      <alignment vertical="center"/>
    </xf>
    <xf numFmtId="0" fontId="40" fillId="4" borderId="15" xfId="0" applyFont="1" applyFill="1" applyBorder="1" applyAlignment="1">
      <alignment horizontal="left" vertical="center" indent="1"/>
    </xf>
    <xf numFmtId="49" fontId="0" fillId="0" borderId="0" xfId="0" applyNumberFormat="1">
      <alignment vertical="center"/>
    </xf>
    <xf numFmtId="49" fontId="43" fillId="0" borderId="0" xfId="0" applyNumberFormat="1" applyFont="1">
      <alignment vertical="center"/>
    </xf>
    <xf numFmtId="44" fontId="43" fillId="0" borderId="0" xfId="12" applyFont="1" applyAlignment="1">
      <alignment vertical="center"/>
    </xf>
    <xf numFmtId="1" fontId="43" fillId="0" borderId="0" xfId="0" applyNumberFormat="1" applyFont="1">
      <alignment vertical="center"/>
    </xf>
    <xf numFmtId="0" fontId="28" fillId="0" borderId="0" xfId="0" applyFont="1" applyAlignment="1">
      <alignment horizontal="center" wrapText="1"/>
    </xf>
    <xf numFmtId="1" fontId="8" fillId="0" borderId="0" xfId="0" applyNumberFormat="1" applyFont="1">
      <alignment vertical="center"/>
    </xf>
    <xf numFmtId="0" fontId="9" fillId="6" borderId="0" xfId="0" applyFont="1" applyFill="1" applyAlignment="1">
      <alignment horizontal="right" vertical="center" indent="1"/>
    </xf>
    <xf numFmtId="0" fontId="9" fillId="6" borderId="0" xfId="0" applyFont="1" applyFill="1" applyAlignment="1">
      <alignment horizontal="center" vertical="center" wrapText="1"/>
    </xf>
    <xf numFmtId="0" fontId="38" fillId="6" borderId="0" xfId="0" applyFont="1" applyFill="1" applyAlignment="1">
      <alignment horizontal="center" vertical="center" wrapText="1"/>
    </xf>
    <xf numFmtId="0" fontId="9" fillId="0" borderId="0" xfId="0" applyFont="1" applyAlignment="1">
      <alignment horizontal="left" vertical="center" wrapText="1" indent="1"/>
    </xf>
    <xf numFmtId="0" fontId="15" fillId="0" borderId="0" xfId="0" applyFont="1" applyAlignment="1">
      <alignment horizontal="left" vertical="center" wrapText="1" indent="1"/>
    </xf>
    <xf numFmtId="0" fontId="22" fillId="0" borderId="0" xfId="0" applyFont="1" applyAlignment="1">
      <alignment vertical="center" wrapText="1"/>
    </xf>
    <xf numFmtId="0" fontId="8" fillId="6" borderId="0" xfId="0" applyFont="1" applyFill="1">
      <alignment vertical="center"/>
    </xf>
    <xf numFmtId="0" fontId="22" fillId="6" borderId="0" xfId="0" applyFont="1" applyFill="1" applyAlignment="1">
      <alignment vertical="center" wrapText="1"/>
    </xf>
    <xf numFmtId="14" fontId="29" fillId="0" borderId="0" xfId="0" applyNumberFormat="1" applyFont="1" applyAlignment="1">
      <alignment horizontal="left" wrapText="1" indent="1"/>
    </xf>
    <xf numFmtId="0" fontId="9" fillId="0" borderId="0" xfId="0" applyFont="1" applyAlignment="1">
      <alignment horizontal="left" vertical="top"/>
    </xf>
    <xf numFmtId="0" fontId="9" fillId="0" borderId="0" xfId="0" applyFont="1" applyAlignment="1">
      <alignment vertical="center" wrapText="1"/>
    </xf>
    <xf numFmtId="2" fontId="9" fillId="0" borderId="0" xfId="0" applyNumberFormat="1" applyFont="1" applyAlignment="1">
      <alignment vertical="top" wrapText="1"/>
    </xf>
    <xf numFmtId="0" fontId="9" fillId="0" borderId="0" xfId="0" applyFont="1" applyAlignment="1">
      <alignment vertical="top"/>
    </xf>
    <xf numFmtId="0" fontId="9" fillId="0" borderId="0" xfId="0" applyFont="1" applyAlignment="1">
      <alignment vertical="top" wrapText="1"/>
    </xf>
    <xf numFmtId="167" fontId="12" fillId="5" borderId="23" xfId="0" applyNumberFormat="1" applyFont="1" applyFill="1" applyBorder="1" applyAlignment="1">
      <alignment horizontal="center" vertical="center" wrapText="1"/>
    </xf>
    <xf numFmtId="0" fontId="37" fillId="4" borderId="16" xfId="0" applyFont="1" applyFill="1" applyBorder="1">
      <alignment vertical="center"/>
    </xf>
    <xf numFmtId="1" fontId="0" fillId="0" borderId="0" xfId="0" applyNumberFormat="1">
      <alignment vertical="center"/>
    </xf>
    <xf numFmtId="0" fontId="12" fillId="0" borderId="0" xfId="0" applyFont="1">
      <alignment vertical="center"/>
    </xf>
    <xf numFmtId="0" fontId="12" fillId="6" borderId="0" xfId="0" applyFont="1" applyFill="1">
      <alignment vertical="center"/>
    </xf>
    <xf numFmtId="0" fontId="12" fillId="6" borderId="0" xfId="0" applyFont="1" applyFill="1" applyAlignment="1">
      <alignment horizontal="center" vertical="center"/>
    </xf>
    <xf numFmtId="0" fontId="46" fillId="0" borderId="14"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pplyProtection="1">
      <alignment horizontal="center" vertical="center"/>
      <protection locked="0"/>
    </xf>
    <xf numFmtId="0" fontId="45" fillId="5" borderId="4" xfId="0" applyFont="1" applyFill="1" applyBorder="1">
      <alignment vertical="center"/>
    </xf>
    <xf numFmtId="0" fontId="45" fillId="5" borderId="4" xfId="0" applyFont="1" applyFill="1" applyBorder="1" applyAlignment="1">
      <alignment horizontal="center" vertical="center"/>
    </xf>
    <xf numFmtId="0" fontId="47" fillId="6" borderId="0" xfId="0" applyFont="1" applyFill="1">
      <alignment vertical="center"/>
    </xf>
    <xf numFmtId="0" fontId="46" fillId="0" borderId="14" xfId="0" applyFont="1" applyBorder="1" applyAlignment="1">
      <alignment horizontal="left" vertical="center"/>
    </xf>
    <xf numFmtId="0" fontId="12" fillId="0" borderId="4" xfId="0" applyFont="1" applyBorder="1" applyAlignment="1" applyProtection="1">
      <alignment horizontal="left" vertical="center"/>
      <protection locked="0"/>
    </xf>
    <xf numFmtId="0" fontId="30" fillId="6" borderId="0" xfId="0" applyFont="1" applyFill="1" applyAlignment="1">
      <alignment horizontal="center" vertical="center" wrapText="1"/>
    </xf>
    <xf numFmtId="14" fontId="29" fillId="4" borderId="4" xfId="0" applyNumberFormat="1" applyFont="1" applyFill="1" applyBorder="1" applyAlignment="1" applyProtection="1">
      <alignment horizontal="center" vertical="center"/>
      <protection locked="0"/>
    </xf>
    <xf numFmtId="0" fontId="0" fillId="6" borderId="0" xfId="0" applyFill="1">
      <alignment vertical="center"/>
    </xf>
    <xf numFmtId="0" fontId="9" fillId="0" borderId="4" xfId="0" applyFont="1" applyBorder="1" applyAlignment="1">
      <alignment vertical="center" wrapText="1"/>
    </xf>
    <xf numFmtId="0" fontId="50" fillId="0" borderId="0" xfId="0" applyFont="1">
      <alignment vertical="center"/>
    </xf>
    <xf numFmtId="0" fontId="9" fillId="0" borderId="0" xfId="0" applyFont="1">
      <alignment vertical="center"/>
    </xf>
    <xf numFmtId="0" fontId="27" fillId="0" borderId="3" xfId="0" applyFont="1" applyBorder="1" applyAlignment="1">
      <alignment horizontal="left" vertical="center"/>
    </xf>
    <xf numFmtId="0" fontId="27" fillId="0" borderId="25" xfId="0" applyFont="1" applyBorder="1">
      <alignment vertical="center"/>
    </xf>
    <xf numFmtId="0" fontId="29" fillId="5" borderId="4" xfId="0" applyFont="1" applyFill="1" applyBorder="1" applyAlignment="1">
      <alignment horizontal="right" vertical="center" indent="1"/>
    </xf>
    <xf numFmtId="0" fontId="9" fillId="5" borderId="4" xfId="0" applyFont="1" applyFill="1" applyBorder="1" applyAlignment="1">
      <alignment horizontal="right" vertical="center" indent="1"/>
    </xf>
    <xf numFmtId="0" fontId="29" fillId="4" borderId="4" xfId="0" applyFont="1" applyFill="1" applyBorder="1" applyAlignment="1" applyProtection="1">
      <alignment horizontal="left" vertical="center" wrapText="1" indent="1"/>
      <protection locked="0"/>
    </xf>
    <xf numFmtId="0" fontId="29" fillId="4" borderId="6" xfId="0" applyFont="1" applyFill="1" applyBorder="1" applyAlignment="1" applyProtection="1">
      <alignment horizontal="left" vertical="center" wrapText="1" indent="1"/>
      <protection locked="0"/>
    </xf>
    <xf numFmtId="0" fontId="41" fillId="5" borderId="6" xfId="0" applyFont="1" applyFill="1" applyBorder="1" applyAlignment="1">
      <alignment horizontal="right" vertical="center" wrapText="1" indent="1"/>
    </xf>
    <xf numFmtId="0" fontId="41" fillId="5" borderId="25" xfId="0" applyFont="1" applyFill="1" applyBorder="1" applyAlignment="1">
      <alignment horizontal="right" vertical="center" wrapText="1" indent="1"/>
    </xf>
    <xf numFmtId="0" fontId="27" fillId="0" borderId="5" xfId="0" applyFont="1" applyBorder="1" applyAlignment="1">
      <alignment horizontal="left" vertical="center"/>
    </xf>
    <xf numFmtId="0" fontId="30" fillId="4" borderId="4" xfId="0" applyFont="1" applyFill="1" applyBorder="1" applyAlignment="1" applyProtection="1">
      <alignment horizontal="center" vertical="center" wrapText="1"/>
      <protection locked="0"/>
    </xf>
    <xf numFmtId="0" fontId="30" fillId="4" borderId="6" xfId="0" applyFont="1" applyFill="1" applyBorder="1" applyAlignment="1" applyProtection="1">
      <alignment horizontal="center" vertical="center" wrapText="1"/>
      <protection locked="0"/>
    </xf>
    <xf numFmtId="2" fontId="24" fillId="0" borderId="0" xfId="0" applyNumberFormat="1" applyFont="1" applyAlignment="1">
      <alignment horizontal="left" vertical="top"/>
    </xf>
    <xf numFmtId="2" fontId="9" fillId="0" borderId="0" xfId="0" applyNumberFormat="1" applyFont="1" applyAlignment="1">
      <alignment horizontal="left" vertical="top"/>
    </xf>
    <xf numFmtId="0" fontId="29" fillId="5" borderId="29" xfId="0" applyFont="1" applyFill="1" applyBorder="1" applyAlignment="1">
      <alignment horizontal="right" vertical="center" indent="1"/>
    </xf>
    <xf numFmtId="0" fontId="29" fillId="5" borderId="27" xfId="0" applyFont="1" applyFill="1" applyBorder="1" applyAlignment="1">
      <alignment horizontal="right" vertical="center" indent="1"/>
    </xf>
    <xf numFmtId="0" fontId="29" fillId="5" borderId="30" xfId="0" applyFont="1" applyFill="1" applyBorder="1" applyAlignment="1">
      <alignment horizontal="right" vertical="center" indent="1"/>
    </xf>
    <xf numFmtId="0" fontId="9" fillId="6" borderId="0" xfId="0" applyFont="1" applyFill="1" applyAlignment="1">
      <alignment horizontal="right" vertical="center" indent="1"/>
    </xf>
    <xf numFmtId="0" fontId="29" fillId="4" borderId="26" xfId="0" applyFont="1" applyFill="1" applyBorder="1" applyAlignment="1" applyProtection="1">
      <alignment horizontal="left" vertical="center" wrapText="1"/>
      <protection locked="0"/>
    </xf>
    <xf numFmtId="0" fontId="29" fillId="4" borderId="27" xfId="0" applyFont="1" applyFill="1" applyBorder="1" applyAlignment="1" applyProtection="1">
      <alignment horizontal="left" vertical="center" wrapText="1"/>
      <protection locked="0"/>
    </xf>
    <xf numFmtId="0" fontId="38" fillId="6" borderId="0" xfId="0" applyFont="1" applyFill="1" applyAlignment="1">
      <alignment horizontal="center" vertical="center" wrapText="1"/>
    </xf>
    <xf numFmtId="0" fontId="9" fillId="6" borderId="0" xfId="0" applyFont="1" applyFill="1" applyAlignment="1">
      <alignment horizontal="center" vertical="center" wrapText="1"/>
    </xf>
    <xf numFmtId="0" fontId="48" fillId="4" borderId="4" xfId="0" applyFont="1" applyFill="1" applyBorder="1" applyAlignment="1">
      <alignment horizontal="center" vertical="center" wrapText="1"/>
    </xf>
    <xf numFmtId="0" fontId="0" fillId="0" borderId="4" xfId="0" applyBorder="1" applyAlignment="1">
      <alignment horizontal="center" vertical="center" wrapText="1"/>
    </xf>
    <xf numFmtId="0" fontId="0" fillId="6" borderId="0" xfId="0" applyFill="1">
      <alignment vertical="center"/>
    </xf>
    <xf numFmtId="0" fontId="34" fillId="7" borderId="31" xfId="0" applyFont="1" applyFill="1" applyBorder="1" applyAlignment="1">
      <alignment horizontal="center" vertical="center"/>
    </xf>
    <xf numFmtId="0" fontId="34" fillId="7" borderId="32" xfId="0" applyFont="1" applyFill="1" applyBorder="1" applyAlignment="1">
      <alignment horizontal="center" vertical="center"/>
    </xf>
  </cellXfs>
  <cellStyles count="22">
    <cellStyle name="Anzahl der Läufe" xfId="5" xr:uid="{00000000-0005-0000-0000-000000000000}"/>
    <cellStyle name="Euro" xfId="15" xr:uid="{00000000-0005-0000-0000-000001000000}"/>
    <cellStyle name="Gesamtstrecke" xfId="6" xr:uid="{00000000-0005-0000-0000-000002000000}"/>
    <cellStyle name="Link" xfId="19" builtinId="8"/>
    <cellStyle name="Monate" xfId="4" xr:uid="{00000000-0005-0000-0000-000004000000}"/>
    <cellStyle name="Prozent 2" xfId="16" xr:uid="{00000000-0005-0000-0000-000005000000}"/>
    <cellStyle name="Standard" xfId="0" builtinId="0" customBuiltin="1"/>
    <cellStyle name="Standard 2" xfId="13" xr:uid="{00000000-0005-0000-0000-000007000000}"/>
    <cellStyle name="Standard 3" xfId="14" xr:uid="{00000000-0005-0000-0000-000008000000}"/>
    <cellStyle name="Standard 8" xfId="21" xr:uid="{27F1826A-9488-417F-9AA2-3F1DA2C0D745}"/>
    <cellStyle name="Standard_Nachschlagefelder" xfId="18" xr:uid="{00000000-0005-0000-0000-000009000000}"/>
    <cellStyle name="Streckenziel" xfId="7" xr:uid="{00000000-0005-0000-0000-00000A000000}"/>
    <cellStyle name="Termine" xfId="3" xr:uid="{00000000-0005-0000-0000-00000B000000}"/>
    <cellStyle name="Überschrift" xfId="9" builtinId="15" customBuiltin="1"/>
    <cellStyle name="Überschrift 1" xfId="1" builtinId="16" customBuiltin="1"/>
    <cellStyle name="Überschrift 2" xfId="2" builtinId="17" customBuiltin="1"/>
    <cellStyle name="Überschrift 3" xfId="10" builtinId="18" customBuiltin="1"/>
    <cellStyle name="Überschrift 4" xfId="11" builtinId="19" customBuiltin="1"/>
    <cellStyle name="Währung" xfId="12" builtinId="4"/>
    <cellStyle name="Währung [0] 2" xfId="20" xr:uid="{84D842F1-15F7-E44E-BACE-44F2E9A7A7D0}"/>
    <cellStyle name="Währung 2" xfId="17" xr:uid="{00000000-0005-0000-0000-000012000000}"/>
    <cellStyle name="Zeit" xfId="8" xr:uid="{00000000-0005-0000-0000-000013000000}"/>
  </cellStyles>
  <dxfs count="21">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5" tint="0.79998168889431442"/>
        </patternFill>
      </fill>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numFmt numFmtId="30" formatCode="@"/>
    </dxf>
    <dxf>
      <font>
        <b val="0"/>
        <i val="0"/>
        <strike val="0"/>
        <condense val="0"/>
        <extend val="0"/>
        <outline val="0"/>
        <shadow val="0"/>
        <u val="none"/>
        <vertAlign val="baseline"/>
        <sz val="11"/>
        <color auto="1"/>
        <name val="Calibri"/>
        <family val="2"/>
        <scheme val="none"/>
      </font>
      <numFmt numFmtId="30" formatCode="@"/>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numFmt numFmtId="30" formatCode="@"/>
    </dxf>
    <dxf>
      <font>
        <color theme="4"/>
      </font>
      <fill>
        <patternFill>
          <bgColor theme="1" tint="0.24994659260841701"/>
        </patternFill>
      </fill>
      <border>
        <top style="thin">
          <color theme="1" tint="0.34998626667073579"/>
        </top>
        <bottom style="thin">
          <color theme="1" tint="0.34998626667073579"/>
        </bottom>
        <vertical style="thin">
          <color theme="1" tint="0.34998626667073579"/>
        </vertical>
      </border>
    </dxf>
    <dxf>
      <fill>
        <patternFill>
          <bgColor theme="0"/>
        </patternFill>
      </fill>
      <border>
        <bottom style="thin">
          <color theme="0" tint="-0.14996795556505021"/>
        </bottom>
        <vertical style="thin">
          <color theme="0" tint="-4.9989318521683403E-2"/>
        </vertical>
        <horizontal style="thin">
          <color theme="0" tint="-4.9989318521683403E-2"/>
        </horizontal>
      </border>
    </dxf>
  </dxfs>
  <tableStyles count="1" defaultTableStyle="Custom Table Style" defaultPivotStyle="PivotStyleLight16">
    <tableStyle name="Custom Table Style" pivot="0" count="2" xr9:uid="{00000000-0011-0000-FFFF-FFFF00000000}">
      <tableStyleElement type="wholeTable" dxfId="20"/>
      <tableStyleElement type="headerRow" dxfId="19"/>
    </tableStyle>
  </tableStyles>
  <colors>
    <mruColors>
      <color rgb="FF135D95"/>
      <color rgb="FFFFFFFF"/>
      <color rgb="FF156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Systematikpositionen!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21</xdr:col>
      <xdr:colOff>508003</xdr:colOff>
      <xdr:row>1</xdr:row>
      <xdr:rowOff>135466</xdr:rowOff>
    </xdr:from>
    <xdr:to>
      <xdr:col>24</xdr:col>
      <xdr:colOff>498851</xdr:colOff>
      <xdr:row>1</xdr:row>
      <xdr:rowOff>531797</xdr:rowOff>
    </xdr:to>
    <xdr:pic>
      <xdr:nvPicPr>
        <xdr:cNvPr id="10" name="Grafik 9">
          <a:extLst>
            <a:ext uri="{FF2B5EF4-FFF2-40B4-BE49-F238E27FC236}">
              <a16:creationId xmlns:a16="http://schemas.microsoft.com/office/drawing/2014/main" id="{AA404A52-5641-4DB3-9CFE-CB2D92F997E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9828936" y="524933"/>
          <a:ext cx="1921248" cy="396331"/>
        </a:xfrm>
        <a:prstGeom prst="rect">
          <a:avLst/>
        </a:prstGeom>
      </xdr:spPr>
    </xdr:pic>
    <xdr:clientData/>
  </xdr:twoCellAnchor>
  <xdr:twoCellAnchor>
    <xdr:from>
      <xdr:col>7</xdr:col>
      <xdr:colOff>148280</xdr:colOff>
      <xdr:row>11</xdr:row>
      <xdr:rowOff>526306</xdr:rowOff>
    </xdr:from>
    <xdr:to>
      <xdr:col>7</xdr:col>
      <xdr:colOff>1372515</xdr:colOff>
      <xdr:row>11</xdr:row>
      <xdr:rowOff>915315</xdr:rowOff>
    </xdr:to>
    <xdr:sp macro="" textlink="">
      <xdr:nvSpPr>
        <xdr:cNvPr id="3" name="Abgerundetes Rechteck 2">
          <a:hlinkClick xmlns:r="http://schemas.openxmlformats.org/officeDocument/2006/relationships" r:id="rId2"/>
          <a:extLst>
            <a:ext uri="{FF2B5EF4-FFF2-40B4-BE49-F238E27FC236}">
              <a16:creationId xmlns:a16="http://schemas.microsoft.com/office/drawing/2014/main" id="{AFA88626-F98F-C745-B107-2104760280FD}"/>
            </a:ext>
          </a:extLst>
        </xdr:cNvPr>
        <xdr:cNvSpPr/>
      </xdr:nvSpPr>
      <xdr:spPr>
        <a:xfrm>
          <a:off x="9986547" y="4370173"/>
          <a:ext cx="1224235" cy="389009"/>
        </a:xfrm>
        <a:prstGeom prst="roundRect">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de-DE" sz="1100">
              <a:effectLst/>
            </a:rPr>
            <a:t>🔎</a:t>
          </a:r>
          <a:r>
            <a:rPr lang="de-DE" sz="1400" baseline="0">
              <a:effectLst/>
            </a:rPr>
            <a:t> </a:t>
          </a:r>
          <a:r>
            <a:rPr lang="de-DE" sz="1100" b="0">
              <a:latin typeface="Arial" panose="020B0604020202020204" pitchFamily="34" charset="0"/>
              <a:cs typeface="Arial" panose="020B0604020202020204" pitchFamily="34" charset="0"/>
            </a:rPr>
            <a:t>SUCHEN</a:t>
          </a:r>
          <a:endParaRPr lang="de-DE" sz="1400" b="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E0FF84-751C-4742-B3E6-18AC7EBBF4FB}" name="ks_tbl_2022" displayName="ks_tbl_2022" ref="A1:D669" totalsRowShown="0" headerRowDxfId="18" dataDxfId="17">
  <autoFilter ref="A1:D669" xr:uid="{AEE0FF84-751C-4742-B3E6-18AC7EBBF4FB}"/>
  <sortState xmlns:xlrd2="http://schemas.microsoft.com/office/spreadsheetml/2017/richdata2" ref="A2:D2">
    <sortCondition ref="A1:A2"/>
  </sortState>
  <tableColumns count="4">
    <tableColumn id="1" xr3:uid="{CA896E59-A511-44EA-94D8-8C59D9809100}" name="Systematikposition" dataDxfId="16"/>
    <tableColumn id="2" xr3:uid="{58FB9728-3948-4178-BFE1-13F2518BAF6C}" name="Kurzbezeichnungen der Systematikpositionen" dataDxfId="15"/>
    <tableColumn id="3" xr3:uid="{79B5D95D-32FD-483F-A837-D06AF8DE5343}" name="B-DKS" dataDxfId="14" dataCellStyle="Währung"/>
    <tableColumn id="4" xr3:uid="{1E636BCB-CF97-44AF-AABB-10535EFB2D95}" name="UE Grenzwert" dataDxfId="13"/>
  </tableColumns>
  <tableStyleInfo name="TableStyleLight3" showFirstColumn="0" showLastColumn="0" showRowStripes="1" showColumnStripes="0"/>
</table>
</file>

<file path=xl/theme/theme1.xml><?xml version="1.0" encoding="utf-8"?>
<a:theme xmlns:a="http://schemas.openxmlformats.org/drawingml/2006/main" name="Running Log">
  <a:themeElements>
    <a:clrScheme name="Calorie Amoritization Schedule">
      <a:dk1>
        <a:sysClr val="windowText" lastClr="000000"/>
      </a:dk1>
      <a:lt1>
        <a:sysClr val="window" lastClr="FFFFFF"/>
      </a:lt1>
      <a:dk2>
        <a:srgbClr val="404040"/>
      </a:dk2>
      <a:lt2>
        <a:srgbClr val="F2F2F2"/>
      </a:lt2>
      <a:accent1>
        <a:srgbClr val="F8C400"/>
      </a:accent1>
      <a:accent2>
        <a:srgbClr val="3E9FE6"/>
      </a:accent2>
      <a:accent3>
        <a:srgbClr val="FA9029"/>
      </a:accent3>
      <a:accent4>
        <a:srgbClr val="7CBC42"/>
      </a:accent4>
      <a:accent5>
        <a:srgbClr val="EB4E47"/>
      </a:accent5>
      <a:accent6>
        <a:srgbClr val="9560B4"/>
      </a:accent6>
      <a:hlink>
        <a:srgbClr val="3F9FE6"/>
      </a:hlink>
      <a:folHlink>
        <a:srgbClr val="9560B4"/>
      </a:folHlink>
    </a:clrScheme>
    <a:fontScheme name="Calorie Amoritization Schedule">
      <a:majorFont>
        <a:latin typeface="Franklin Gothic Medium"/>
        <a:ea typeface=""/>
        <a:cs typeface=""/>
      </a:majorFont>
      <a:minorFont>
        <a:latin typeface="Euphemia"/>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B43"/>
  <sheetViews>
    <sheetView showGridLines="0" tabSelected="1" showRuler="0" zoomScaleNormal="100" zoomScalePageLayoutView="70" workbookViewId="0">
      <selection activeCell="E4" sqref="E4:F4"/>
    </sheetView>
  </sheetViews>
  <sheetFormatPr baseColWidth="10" defaultColWidth="9.3984375" defaultRowHeight="11" x14ac:dyDescent="0.2"/>
  <cols>
    <col min="1" max="1" width="9.3984375" style="10"/>
    <col min="2" max="2" width="6.59765625" style="17" customWidth="1"/>
    <col min="3" max="3" width="26.19921875" style="11" customWidth="1"/>
    <col min="4" max="4" width="16.19921875" style="11" customWidth="1"/>
    <col min="5" max="5" width="48.59765625" style="12" customWidth="1"/>
    <col min="6" max="6" width="48.3984375" style="12" customWidth="1"/>
    <col min="7" max="7" width="37.19921875" style="12" customWidth="1"/>
    <col min="8" max="8" width="29.3984375" style="12" customWidth="1"/>
    <col min="9" max="9" width="43.59765625" style="12" customWidth="1"/>
    <col min="10" max="10" width="16.59765625" style="13" customWidth="1"/>
    <col min="11" max="11" width="19.3984375" style="66" hidden="1" customWidth="1"/>
    <col min="12" max="15" width="12" style="18" customWidth="1"/>
    <col min="16" max="16" width="12.3984375" style="18" customWidth="1"/>
    <col min="17" max="18" width="12.3984375" style="13" customWidth="1"/>
    <col min="19" max="19" width="12.3984375" style="18" customWidth="1"/>
    <col min="20" max="20" width="14.796875" style="18" customWidth="1"/>
    <col min="21" max="21" width="13.59765625" style="18" customWidth="1"/>
    <col min="22" max="22" width="12.3984375" style="18" customWidth="1"/>
    <col min="23" max="25" width="12.3984375" style="13" customWidth="1"/>
    <col min="26" max="26" width="12.3984375" style="13" hidden="1" customWidth="1"/>
    <col min="27" max="27" width="8.3984375" style="10" customWidth="1"/>
    <col min="28" max="16384" width="9.3984375" style="10"/>
  </cols>
  <sheetData>
    <row r="1" spans="1:28" ht="30.5" customHeight="1" thickBot="1" x14ac:dyDescent="0.25"/>
    <row r="2" spans="1:28" ht="52.25" customHeight="1" x14ac:dyDescent="0.2">
      <c r="B2" s="74" t="s">
        <v>0</v>
      </c>
      <c r="C2" s="73"/>
      <c r="D2" s="40"/>
      <c r="E2" s="40"/>
      <c r="F2" s="40"/>
      <c r="G2" s="96"/>
      <c r="H2" s="139" t="s">
        <v>1030</v>
      </c>
      <c r="I2" s="140"/>
      <c r="J2" s="96"/>
      <c r="K2" s="67"/>
      <c r="L2" s="41"/>
      <c r="M2" s="41"/>
      <c r="N2" s="41"/>
      <c r="O2" s="41"/>
      <c r="P2" s="41"/>
      <c r="Q2" s="42"/>
      <c r="R2" s="42"/>
      <c r="S2" s="43"/>
      <c r="T2" s="44"/>
      <c r="U2" s="44"/>
      <c r="V2" s="44"/>
      <c r="W2" s="44"/>
      <c r="X2" s="44"/>
      <c r="Y2" s="45"/>
      <c r="Z2" s="31"/>
      <c r="AA2" s="39"/>
    </row>
    <row r="3" spans="1:28" ht="41.25" customHeight="1" thickBot="1" x14ac:dyDescent="0.2">
      <c r="B3" s="46"/>
      <c r="C3" s="116" t="s">
        <v>1</v>
      </c>
      <c r="D3" s="116"/>
      <c r="E3" s="116"/>
      <c r="F3" s="79"/>
      <c r="G3" s="10"/>
      <c r="H3" s="10"/>
      <c r="I3" s="10"/>
      <c r="J3" s="10"/>
      <c r="K3" s="80"/>
      <c r="L3" s="80"/>
      <c r="M3" s="123"/>
      <c r="N3" s="123"/>
      <c r="O3" s="123"/>
      <c r="P3" s="123"/>
      <c r="Q3" s="123"/>
      <c r="R3" s="38"/>
      <c r="S3" s="38"/>
      <c r="T3" s="38"/>
      <c r="U3" s="38"/>
      <c r="V3" s="38"/>
      <c r="W3" s="25"/>
      <c r="X3" s="37"/>
      <c r="Y3" s="47"/>
      <c r="Z3" s="26"/>
      <c r="AA3" s="25"/>
    </row>
    <row r="4" spans="1:28" ht="40.25" customHeight="1" thickBot="1" x14ac:dyDescent="0.25">
      <c r="B4" s="46"/>
      <c r="C4" s="117" t="s">
        <v>2</v>
      </c>
      <c r="D4" s="117"/>
      <c r="E4" s="119"/>
      <c r="F4" s="120"/>
      <c r="G4" s="136" t="s">
        <v>1028</v>
      </c>
      <c r="H4" s="137"/>
      <c r="I4" s="137"/>
      <c r="J4" s="137"/>
      <c r="K4" s="137"/>
      <c r="L4" s="137"/>
      <c r="M4" s="137"/>
      <c r="N4" s="137"/>
      <c r="O4" s="137"/>
      <c r="P4" s="137"/>
      <c r="Q4" s="137"/>
      <c r="R4" s="82"/>
      <c r="S4" s="128" t="s">
        <v>3</v>
      </c>
      <c r="T4" s="129"/>
      <c r="U4" s="130"/>
      <c r="V4" s="132"/>
      <c r="W4" s="133"/>
      <c r="X4" s="64"/>
      <c r="Y4" s="48"/>
      <c r="Z4" s="10"/>
    </row>
    <row r="5" spans="1:28" ht="40.25" customHeight="1" x14ac:dyDescent="0.2">
      <c r="B5" s="46"/>
      <c r="C5" s="118" t="s">
        <v>4</v>
      </c>
      <c r="D5" s="118"/>
      <c r="E5" s="119"/>
      <c r="F5" s="120"/>
      <c r="G5" s="137"/>
      <c r="H5" s="137"/>
      <c r="I5" s="137"/>
      <c r="J5" s="137"/>
      <c r="K5" s="137"/>
      <c r="L5" s="137"/>
      <c r="M5" s="137"/>
      <c r="N5" s="137"/>
      <c r="O5" s="137"/>
      <c r="P5" s="137"/>
      <c r="Q5" s="137"/>
      <c r="R5" s="82"/>
      <c r="S5" s="131"/>
      <c r="T5" s="131"/>
      <c r="U5" s="131"/>
      <c r="V5" s="134"/>
      <c r="W5" s="135"/>
      <c r="X5" s="135"/>
      <c r="Y5" s="48"/>
      <c r="Z5" s="10"/>
    </row>
    <row r="6" spans="1:28" ht="40.25" customHeight="1" x14ac:dyDescent="0.2">
      <c r="A6" s="87"/>
      <c r="B6" s="46"/>
      <c r="C6" s="121" t="s">
        <v>5</v>
      </c>
      <c r="D6" s="122"/>
      <c r="E6" s="119"/>
      <c r="F6" s="120"/>
      <c r="G6" s="137"/>
      <c r="H6" s="137"/>
      <c r="I6" s="137"/>
      <c r="J6" s="137"/>
      <c r="K6" s="137"/>
      <c r="L6" s="137"/>
      <c r="M6" s="137"/>
      <c r="N6" s="137"/>
      <c r="O6" s="137"/>
      <c r="P6" s="137"/>
      <c r="Q6" s="137"/>
      <c r="R6" s="82"/>
      <c r="S6" s="81"/>
      <c r="T6" s="81"/>
      <c r="U6" s="81"/>
      <c r="V6" s="83"/>
      <c r="W6" s="82"/>
      <c r="X6" s="82"/>
      <c r="Y6" s="48"/>
      <c r="Z6" s="10"/>
    </row>
    <row r="7" spans="1:28" ht="40.25" customHeight="1" x14ac:dyDescent="0.2">
      <c r="A7" s="87"/>
      <c r="B7" s="46"/>
      <c r="C7" s="121" t="s">
        <v>1026</v>
      </c>
      <c r="D7" s="122"/>
      <c r="E7" s="119" t="s">
        <v>1029</v>
      </c>
      <c r="F7" s="120"/>
      <c r="G7" s="137"/>
      <c r="H7" s="137"/>
      <c r="I7" s="137"/>
      <c r="J7" s="137"/>
      <c r="K7" s="137"/>
      <c r="L7" s="137"/>
      <c r="M7" s="137"/>
      <c r="N7" s="137"/>
      <c r="O7" s="137"/>
      <c r="P7" s="137"/>
      <c r="Q7" s="137"/>
      <c r="R7" s="82"/>
      <c r="S7" s="81"/>
      <c r="T7" s="81"/>
      <c r="U7" s="81"/>
      <c r="V7" s="83"/>
      <c r="W7" s="82"/>
      <c r="X7" s="82"/>
      <c r="Y7" s="48"/>
      <c r="Z7" s="10"/>
    </row>
    <row r="8" spans="1:28" ht="14" customHeight="1" x14ac:dyDescent="0.2">
      <c r="B8" s="46"/>
      <c r="C8" s="84"/>
      <c r="D8" s="84"/>
      <c r="E8" s="85"/>
      <c r="F8" s="86"/>
      <c r="G8" s="137"/>
      <c r="H8" s="137"/>
      <c r="I8" s="137"/>
      <c r="J8" s="137"/>
      <c r="K8" s="137"/>
      <c r="L8" s="137"/>
      <c r="M8" s="137"/>
      <c r="N8" s="137"/>
      <c r="O8" s="137"/>
      <c r="P8" s="137"/>
      <c r="Q8" s="137"/>
      <c r="R8" s="88"/>
      <c r="S8" s="88"/>
      <c r="T8" s="88"/>
      <c r="U8" s="88"/>
      <c r="V8" s="88"/>
      <c r="W8" s="88"/>
      <c r="X8" s="88"/>
      <c r="Y8" s="48"/>
      <c r="Z8" s="10"/>
    </row>
    <row r="9" spans="1:28" ht="47.75" customHeight="1" x14ac:dyDescent="0.15">
      <c r="B9" s="46"/>
      <c r="C9" s="110"/>
      <c r="D9" s="89"/>
      <c r="E9" s="124" t="s">
        <v>6</v>
      </c>
      <c r="F9" s="125"/>
      <c r="G9" s="137"/>
      <c r="H9" s="137"/>
      <c r="I9" s="137"/>
      <c r="J9" s="137"/>
      <c r="K9" s="137"/>
      <c r="L9" s="137"/>
      <c r="M9" s="137"/>
      <c r="N9" s="137"/>
      <c r="O9" s="137"/>
      <c r="P9" s="137"/>
      <c r="Q9" s="137"/>
      <c r="R9" s="109"/>
      <c r="S9" s="109"/>
      <c r="T9" s="109"/>
      <c r="U9" s="109"/>
      <c r="V9" s="109"/>
      <c r="W9" s="109"/>
      <c r="X9" s="109"/>
      <c r="Y9" s="48"/>
      <c r="Z9" s="10"/>
    </row>
    <row r="10" spans="1:28" ht="23" customHeight="1" x14ac:dyDescent="0.2">
      <c r="B10" s="46"/>
      <c r="C10" s="90" t="s">
        <v>7</v>
      </c>
      <c r="D10" s="91"/>
      <c r="E10" s="126" t="s">
        <v>8</v>
      </c>
      <c r="F10" s="126"/>
      <c r="G10" s="92"/>
      <c r="H10" s="10"/>
      <c r="I10" s="10"/>
      <c r="J10" s="10"/>
      <c r="K10" s="80"/>
      <c r="L10" s="93"/>
      <c r="M10" s="93"/>
      <c r="N10" s="94"/>
      <c r="O10" s="94"/>
      <c r="P10" s="92"/>
      <c r="Q10" s="127"/>
      <c r="R10" s="127"/>
      <c r="S10" s="127"/>
      <c r="T10" s="127"/>
      <c r="U10" s="127"/>
      <c r="V10" s="127"/>
      <c r="W10" s="10"/>
      <c r="X10" s="10"/>
      <c r="Y10" s="48"/>
      <c r="Z10" s="10"/>
    </row>
    <row r="11" spans="1:28" ht="36.75" customHeight="1" x14ac:dyDescent="0.2">
      <c r="B11" s="49"/>
      <c r="C11" s="115" t="s">
        <v>9</v>
      </c>
      <c r="D11" s="115"/>
      <c r="E11" s="115"/>
      <c r="F11" s="63"/>
      <c r="G11" s="7"/>
      <c r="H11" s="8"/>
      <c r="I11" s="8"/>
      <c r="J11" s="7"/>
      <c r="K11" s="68"/>
      <c r="L11" s="9"/>
      <c r="M11" s="9"/>
      <c r="N11" s="9"/>
      <c r="O11" s="9"/>
      <c r="P11" s="9"/>
      <c r="Q11" s="9"/>
      <c r="R11" s="7"/>
      <c r="S11" s="23"/>
      <c r="T11" s="24"/>
      <c r="U11" s="24"/>
      <c r="V11" s="62"/>
      <c r="W11" s="24"/>
      <c r="X11" s="24"/>
      <c r="Y11" s="50"/>
      <c r="Z11" s="10"/>
    </row>
    <row r="12" spans="1:28" s="15" customFormat="1" ht="118.5" customHeight="1" x14ac:dyDescent="0.15">
      <c r="B12" s="51" t="s">
        <v>10</v>
      </c>
      <c r="C12" s="36" t="s">
        <v>11</v>
      </c>
      <c r="D12" s="27" t="s">
        <v>12</v>
      </c>
      <c r="E12" s="36" t="s">
        <v>13</v>
      </c>
      <c r="F12" s="36" t="s">
        <v>14</v>
      </c>
      <c r="G12" s="36" t="s">
        <v>1024</v>
      </c>
      <c r="H12" s="36" t="s">
        <v>15</v>
      </c>
      <c r="I12" s="36" t="s">
        <v>16</v>
      </c>
      <c r="J12" s="35" t="s">
        <v>17</v>
      </c>
      <c r="K12" s="69" t="s">
        <v>362</v>
      </c>
      <c r="L12" s="28" t="s">
        <v>1043</v>
      </c>
      <c r="M12" s="28" t="s">
        <v>1031</v>
      </c>
      <c r="N12" s="29" t="s">
        <v>18</v>
      </c>
      <c r="O12" s="29" t="s">
        <v>19</v>
      </c>
      <c r="P12" s="28" t="s">
        <v>20</v>
      </c>
      <c r="Q12" s="30" t="s">
        <v>21</v>
      </c>
      <c r="R12" s="30" t="s">
        <v>22</v>
      </c>
      <c r="S12" s="28" t="s">
        <v>23</v>
      </c>
      <c r="T12" s="28" t="s">
        <v>24</v>
      </c>
      <c r="U12" s="28" t="s">
        <v>1027</v>
      </c>
      <c r="V12" s="28" t="s">
        <v>1032</v>
      </c>
      <c r="W12" s="30" t="s">
        <v>1033</v>
      </c>
      <c r="X12" s="30" t="s">
        <v>1034</v>
      </c>
      <c r="Y12" s="52" t="s">
        <v>1035</v>
      </c>
      <c r="Z12" s="32"/>
      <c r="AA12" s="14"/>
      <c r="AB12" s="14"/>
    </row>
    <row r="13" spans="1:28" s="16" customFormat="1" ht="62" x14ac:dyDescent="0.2">
      <c r="B13" s="53" t="str">
        <f>IF(C13="","",ROW()-ROW(B$12))</f>
        <v/>
      </c>
      <c r="C13" s="19"/>
      <c r="D13" s="20"/>
      <c r="E13" s="19"/>
      <c r="F13" s="19"/>
      <c r="G13" s="19"/>
      <c r="H13" s="20"/>
      <c r="I13" s="65" t="str">
        <f>IF($H13="","",VLOOKUP($H13,ks_tbl_2022[],2,FALSE))</f>
        <v/>
      </c>
      <c r="J13" s="71" t="str">
        <f>IF($H13="","",VLOOKUP($H13,ks_tbl_2022[],3,FALSE))</f>
        <v/>
      </c>
      <c r="K13" s="65" t="str">
        <f>IF($H13="","",VLOOKUP($H13,ks_tbl_2022[],4,FALSE))</f>
        <v/>
      </c>
      <c r="L13" s="70"/>
      <c r="M13" s="70"/>
      <c r="N13" s="22"/>
      <c r="O13" s="34" t="str">
        <f t="shared" ref="O13:O43" si="0">IF(OR(M13="",N13=""),"",N13*M13)</f>
        <v/>
      </c>
      <c r="P13" s="21"/>
      <c r="Q13" s="20"/>
      <c r="R13" s="21"/>
      <c r="S13" s="21"/>
      <c r="T13" s="21"/>
      <c r="U13" s="21"/>
      <c r="V13" s="21"/>
      <c r="W13" s="20"/>
      <c r="X13" s="20"/>
      <c r="Y13" s="54"/>
      <c r="Z13" s="33"/>
    </row>
    <row r="14" spans="1:28" s="16" customFormat="1" ht="62" x14ac:dyDescent="0.2">
      <c r="B14" s="53" t="str">
        <f>IF(C14="","",ROW()-ROW(B$12))</f>
        <v/>
      </c>
      <c r="C14" s="19"/>
      <c r="D14" s="20"/>
      <c r="E14" s="19"/>
      <c r="F14" s="19"/>
      <c r="G14" s="19"/>
      <c r="H14" s="20"/>
      <c r="I14" s="65" t="str">
        <f>IF($H14="","",VLOOKUP($H14,ks_tbl_2022[],2,FALSE))</f>
        <v/>
      </c>
      <c r="J14" s="71" t="str">
        <f>IF($H14="","",VLOOKUP($H14,ks_tbl_2022[],3,FALSE))</f>
        <v/>
      </c>
      <c r="K14" s="65" t="str">
        <f>IF($H14="","",VLOOKUP($H14,ks_tbl_2022[],4,FALSE))</f>
        <v/>
      </c>
      <c r="L14" s="21"/>
      <c r="M14" s="21"/>
      <c r="N14" s="22"/>
      <c r="O14" s="34" t="str">
        <f t="shared" si="0"/>
        <v/>
      </c>
      <c r="P14" s="21"/>
      <c r="Q14" s="20"/>
      <c r="R14" s="21"/>
      <c r="S14" s="21"/>
      <c r="T14" s="21"/>
      <c r="U14" s="21"/>
      <c r="V14" s="21"/>
      <c r="W14" s="20"/>
      <c r="X14" s="20"/>
      <c r="Y14" s="54"/>
      <c r="Z14" s="33"/>
    </row>
    <row r="15" spans="1:28" s="16" customFormat="1" ht="62" x14ac:dyDescent="0.2">
      <c r="B15" s="53" t="str">
        <f t="shared" ref="B15:B43" si="1">IF(C15="","",ROW()-ROW(B$12))</f>
        <v/>
      </c>
      <c r="C15" s="19"/>
      <c r="D15" s="20"/>
      <c r="E15" s="19"/>
      <c r="F15" s="19"/>
      <c r="G15" s="19"/>
      <c r="H15" s="20"/>
      <c r="I15" s="65" t="str">
        <f>IF($H15="","",VLOOKUP($H15,ks_tbl_2022[],2,FALSE))</f>
        <v/>
      </c>
      <c r="J15" s="71" t="str">
        <f>IF($H15="","",VLOOKUP($H15,ks_tbl_2022[],3,FALSE))</f>
        <v/>
      </c>
      <c r="K15" s="65" t="str">
        <f>IF($H15="","",VLOOKUP($H15,ks_tbl_2022[],4,FALSE))</f>
        <v/>
      </c>
      <c r="L15" s="21"/>
      <c r="M15" s="21"/>
      <c r="N15" s="22"/>
      <c r="O15" s="34" t="str">
        <f>IF(OR(M15="",N15=""),"",N15*M15)</f>
        <v/>
      </c>
      <c r="P15" s="21"/>
      <c r="Q15" s="20"/>
      <c r="R15" s="21"/>
      <c r="S15" s="21"/>
      <c r="T15" s="21"/>
      <c r="U15" s="21"/>
      <c r="V15" s="21"/>
      <c r="W15" s="20"/>
      <c r="X15" s="20"/>
      <c r="Y15" s="54"/>
      <c r="Z15" s="33"/>
    </row>
    <row r="16" spans="1:28" s="16" customFormat="1" ht="62" x14ac:dyDescent="0.2">
      <c r="B16" s="53" t="str">
        <f t="shared" si="1"/>
        <v/>
      </c>
      <c r="C16" s="19"/>
      <c r="D16" s="20"/>
      <c r="E16" s="19"/>
      <c r="F16" s="19"/>
      <c r="G16" s="19"/>
      <c r="H16" s="20"/>
      <c r="I16" s="65" t="str">
        <f>IF($H16="","",VLOOKUP($H16,ks_tbl_2022[],2,FALSE))</f>
        <v/>
      </c>
      <c r="J16" s="71" t="str">
        <f>IF($H16="","",VLOOKUP($H16,ks_tbl_2022[],3,FALSE))</f>
        <v/>
      </c>
      <c r="K16" s="65" t="str">
        <f>IF($H16="","",VLOOKUP($H16,ks_tbl_2022[],4,FALSE))</f>
        <v/>
      </c>
      <c r="L16" s="21"/>
      <c r="M16" s="21"/>
      <c r="N16" s="22"/>
      <c r="O16" s="34" t="str">
        <f t="shared" si="0"/>
        <v/>
      </c>
      <c r="P16" s="21"/>
      <c r="Q16" s="20"/>
      <c r="R16" s="21"/>
      <c r="S16" s="21"/>
      <c r="T16" s="21"/>
      <c r="U16" s="21"/>
      <c r="V16" s="21"/>
      <c r="W16" s="20"/>
      <c r="X16" s="20"/>
      <c r="Y16" s="54"/>
      <c r="Z16" s="33"/>
    </row>
    <row r="17" spans="2:26" s="16" customFormat="1" ht="62" x14ac:dyDescent="0.2">
      <c r="B17" s="53" t="str">
        <f t="shared" si="1"/>
        <v/>
      </c>
      <c r="C17" s="19"/>
      <c r="D17" s="20"/>
      <c r="E17" s="19"/>
      <c r="F17" s="19"/>
      <c r="G17" s="19"/>
      <c r="H17" s="20"/>
      <c r="I17" s="65" t="str">
        <f>IF($H17="","",VLOOKUP($H17,ks_tbl_2022[],2,FALSE))</f>
        <v/>
      </c>
      <c r="J17" s="71" t="str">
        <f>IF($H17="","",VLOOKUP($H17,ks_tbl_2022[],3,FALSE))</f>
        <v/>
      </c>
      <c r="K17" s="65" t="str">
        <f>IF($H17="","",VLOOKUP($H17,ks_tbl_2022[],4,FALSE))</f>
        <v/>
      </c>
      <c r="L17" s="21"/>
      <c r="M17" s="21"/>
      <c r="N17" s="22"/>
      <c r="O17" s="34" t="str">
        <f t="shared" si="0"/>
        <v/>
      </c>
      <c r="P17" s="21"/>
      <c r="Q17" s="20"/>
      <c r="R17" s="21"/>
      <c r="S17" s="21"/>
      <c r="T17" s="21"/>
      <c r="U17" s="21"/>
      <c r="V17" s="21"/>
      <c r="W17" s="20"/>
      <c r="X17" s="20"/>
      <c r="Y17" s="54"/>
      <c r="Z17" s="33"/>
    </row>
    <row r="18" spans="2:26" s="16" customFormat="1" ht="62" x14ac:dyDescent="0.2">
      <c r="B18" s="53" t="str">
        <f t="shared" si="1"/>
        <v/>
      </c>
      <c r="C18" s="19"/>
      <c r="D18" s="20"/>
      <c r="E18" s="19"/>
      <c r="F18" s="19"/>
      <c r="G18" s="19"/>
      <c r="H18" s="20"/>
      <c r="I18" s="65" t="str">
        <f>IF($H18="","",VLOOKUP($H18,ks_tbl_2022[],2,FALSE))</f>
        <v/>
      </c>
      <c r="J18" s="71" t="str">
        <f>IF($H18="","",VLOOKUP($H18,ks_tbl_2022[],3,FALSE))</f>
        <v/>
      </c>
      <c r="K18" s="65" t="str">
        <f>IF($H18="","",VLOOKUP($H18,ks_tbl_2022[],4,FALSE))</f>
        <v/>
      </c>
      <c r="L18" s="21"/>
      <c r="M18" s="21"/>
      <c r="N18" s="22"/>
      <c r="O18" s="34" t="str">
        <f t="shared" si="0"/>
        <v/>
      </c>
      <c r="P18" s="21"/>
      <c r="Q18" s="20"/>
      <c r="R18" s="21"/>
      <c r="S18" s="21"/>
      <c r="T18" s="21"/>
      <c r="U18" s="21"/>
      <c r="V18" s="21"/>
      <c r="W18" s="20"/>
      <c r="X18" s="20"/>
      <c r="Y18" s="54"/>
      <c r="Z18" s="33"/>
    </row>
    <row r="19" spans="2:26" s="16" customFormat="1" ht="62" x14ac:dyDescent="0.2">
      <c r="B19" s="53" t="str">
        <f t="shared" si="1"/>
        <v/>
      </c>
      <c r="C19" s="19"/>
      <c r="D19" s="20"/>
      <c r="E19" s="19"/>
      <c r="F19" s="19"/>
      <c r="G19" s="19"/>
      <c r="H19" s="20"/>
      <c r="I19" s="65" t="str">
        <f>IF($H19="","",VLOOKUP($H19,ks_tbl_2022[],2,FALSE))</f>
        <v/>
      </c>
      <c r="J19" s="71" t="str">
        <f>IF($H19="","",VLOOKUP($H19,ks_tbl_2022[],3,FALSE))</f>
        <v/>
      </c>
      <c r="K19" s="65" t="str">
        <f>IF($H19="","",VLOOKUP($H19,ks_tbl_2022[],4,FALSE))</f>
        <v/>
      </c>
      <c r="L19" s="21"/>
      <c r="M19" s="21"/>
      <c r="N19" s="22"/>
      <c r="O19" s="34" t="str">
        <f t="shared" si="0"/>
        <v/>
      </c>
      <c r="P19" s="21"/>
      <c r="Q19" s="20"/>
      <c r="R19" s="21"/>
      <c r="S19" s="21"/>
      <c r="T19" s="21"/>
      <c r="U19" s="21"/>
      <c r="V19" s="21"/>
      <c r="W19" s="20"/>
      <c r="X19" s="20"/>
      <c r="Y19" s="54"/>
      <c r="Z19" s="33"/>
    </row>
    <row r="20" spans="2:26" s="16" customFormat="1" ht="62" x14ac:dyDescent="0.2">
      <c r="B20" s="53" t="str">
        <f t="shared" si="1"/>
        <v/>
      </c>
      <c r="C20" s="19"/>
      <c r="D20" s="20"/>
      <c r="E20" s="19"/>
      <c r="F20" s="19"/>
      <c r="G20" s="19"/>
      <c r="H20" s="20"/>
      <c r="I20" s="65" t="str">
        <f>IF($H20="","",VLOOKUP($H20,ks_tbl_2022[],2,FALSE))</f>
        <v/>
      </c>
      <c r="J20" s="71" t="str">
        <f>IF($H20="","",VLOOKUP($H20,ks_tbl_2022[],3,FALSE))</f>
        <v/>
      </c>
      <c r="K20" s="65" t="str">
        <f>IF($H20="","",VLOOKUP($H20,ks_tbl_2022[],4,FALSE))</f>
        <v/>
      </c>
      <c r="L20" s="21"/>
      <c r="M20" s="21"/>
      <c r="N20" s="22"/>
      <c r="O20" s="34" t="str">
        <f t="shared" si="0"/>
        <v/>
      </c>
      <c r="P20" s="21"/>
      <c r="Q20" s="20"/>
      <c r="R20" s="21"/>
      <c r="S20" s="21"/>
      <c r="T20" s="21"/>
      <c r="U20" s="21"/>
      <c r="V20" s="21"/>
      <c r="W20" s="20"/>
      <c r="X20" s="20"/>
      <c r="Y20" s="54"/>
      <c r="Z20" s="33"/>
    </row>
    <row r="21" spans="2:26" s="16" customFormat="1" ht="62" x14ac:dyDescent="0.2">
      <c r="B21" s="53" t="str">
        <f t="shared" si="1"/>
        <v/>
      </c>
      <c r="C21" s="19"/>
      <c r="D21" s="20"/>
      <c r="E21" s="19"/>
      <c r="F21" s="19"/>
      <c r="G21" s="19"/>
      <c r="H21" s="20"/>
      <c r="I21" s="65" t="str">
        <f>IF($H21="","",VLOOKUP($H21,ks_tbl_2022[],2,FALSE))</f>
        <v/>
      </c>
      <c r="J21" s="71" t="str">
        <f>IF($H21="","",VLOOKUP($H21,ks_tbl_2022[],3,FALSE))</f>
        <v/>
      </c>
      <c r="K21" s="65" t="str">
        <f>IF($H21="","",VLOOKUP($H21,ks_tbl_2022[],4,FALSE))</f>
        <v/>
      </c>
      <c r="L21" s="21"/>
      <c r="M21" s="21"/>
      <c r="N21" s="22"/>
      <c r="O21" s="34" t="str">
        <f t="shared" si="0"/>
        <v/>
      </c>
      <c r="P21" s="21"/>
      <c r="Q21" s="20"/>
      <c r="R21" s="21"/>
      <c r="S21" s="21"/>
      <c r="T21" s="21"/>
      <c r="U21" s="21"/>
      <c r="V21" s="21"/>
      <c r="W21" s="20"/>
      <c r="X21" s="20"/>
      <c r="Y21" s="54"/>
      <c r="Z21" s="33"/>
    </row>
    <row r="22" spans="2:26" s="16" customFormat="1" ht="62" x14ac:dyDescent="0.2">
      <c r="B22" s="53" t="str">
        <f t="shared" si="1"/>
        <v/>
      </c>
      <c r="C22" s="19"/>
      <c r="D22" s="20"/>
      <c r="E22" s="19"/>
      <c r="F22" s="19"/>
      <c r="G22" s="19"/>
      <c r="H22" s="20"/>
      <c r="I22" s="65" t="str">
        <f>IF($H22="","",VLOOKUP($H22,ks_tbl_2022[],2,FALSE))</f>
        <v/>
      </c>
      <c r="J22" s="71" t="str">
        <f>IF($H22="","",VLOOKUP($H22,ks_tbl_2022[],3,FALSE))</f>
        <v/>
      </c>
      <c r="K22" s="65" t="str">
        <f>IF($H22="","",VLOOKUP($H22,ks_tbl_2022[],4,FALSE))</f>
        <v/>
      </c>
      <c r="L22" s="21"/>
      <c r="M22" s="21"/>
      <c r="N22" s="22"/>
      <c r="O22" s="34" t="str">
        <f t="shared" si="0"/>
        <v/>
      </c>
      <c r="P22" s="21"/>
      <c r="Q22" s="20"/>
      <c r="R22" s="21"/>
      <c r="S22" s="21"/>
      <c r="T22" s="21"/>
      <c r="U22" s="21"/>
      <c r="V22" s="21"/>
      <c r="W22" s="20"/>
      <c r="X22" s="20"/>
      <c r="Y22" s="54"/>
      <c r="Z22" s="33"/>
    </row>
    <row r="23" spans="2:26" s="16" customFormat="1" ht="62" x14ac:dyDescent="0.2">
      <c r="B23" s="53" t="str">
        <f t="shared" si="1"/>
        <v/>
      </c>
      <c r="C23" s="19"/>
      <c r="D23" s="20"/>
      <c r="E23" s="19"/>
      <c r="F23" s="19"/>
      <c r="G23" s="19"/>
      <c r="H23" s="20"/>
      <c r="I23" s="65" t="str">
        <f>IF($H23="","",VLOOKUP($H23,ks_tbl_2022[],2,FALSE))</f>
        <v/>
      </c>
      <c r="J23" s="71" t="str">
        <f>IF($H23="","",VLOOKUP($H23,ks_tbl_2022[],3,FALSE))</f>
        <v/>
      </c>
      <c r="K23" s="65" t="str">
        <f>IF($H23="","",VLOOKUP($H23,ks_tbl_2022[],4,FALSE))</f>
        <v/>
      </c>
      <c r="L23" s="21"/>
      <c r="M23" s="21"/>
      <c r="N23" s="22"/>
      <c r="O23" s="34" t="str">
        <f t="shared" si="0"/>
        <v/>
      </c>
      <c r="P23" s="21"/>
      <c r="Q23" s="20"/>
      <c r="R23" s="21"/>
      <c r="S23" s="21"/>
      <c r="T23" s="21"/>
      <c r="U23" s="21"/>
      <c r="V23" s="21"/>
      <c r="W23" s="20"/>
      <c r="X23" s="20"/>
      <c r="Y23" s="54"/>
      <c r="Z23" s="33"/>
    </row>
    <row r="24" spans="2:26" s="16" customFormat="1" ht="62" x14ac:dyDescent="0.2">
      <c r="B24" s="53" t="str">
        <f t="shared" si="1"/>
        <v/>
      </c>
      <c r="C24" s="19"/>
      <c r="D24" s="20"/>
      <c r="E24" s="19"/>
      <c r="F24" s="19"/>
      <c r="G24" s="19"/>
      <c r="H24" s="20"/>
      <c r="I24" s="65" t="str">
        <f>IF($H24="","",VLOOKUP($H24,ks_tbl_2022[],2,FALSE))</f>
        <v/>
      </c>
      <c r="J24" s="71" t="str">
        <f>IF($H24="","",VLOOKUP($H24,ks_tbl_2022[],3,FALSE))</f>
        <v/>
      </c>
      <c r="K24" s="65" t="str">
        <f>IF($H24="","",VLOOKUP($H24,ks_tbl_2022[],4,FALSE))</f>
        <v/>
      </c>
      <c r="L24" s="21"/>
      <c r="M24" s="21"/>
      <c r="N24" s="22"/>
      <c r="O24" s="34" t="str">
        <f t="shared" si="0"/>
        <v/>
      </c>
      <c r="P24" s="21"/>
      <c r="Q24" s="20"/>
      <c r="R24" s="21"/>
      <c r="S24" s="21"/>
      <c r="T24" s="21"/>
      <c r="U24" s="21"/>
      <c r="V24" s="21"/>
      <c r="W24" s="20"/>
      <c r="X24" s="20"/>
      <c r="Y24" s="54"/>
      <c r="Z24" s="33"/>
    </row>
    <row r="25" spans="2:26" s="16" customFormat="1" ht="62" x14ac:dyDescent="0.2">
      <c r="B25" s="53" t="str">
        <f t="shared" si="1"/>
        <v/>
      </c>
      <c r="C25" s="19"/>
      <c r="D25" s="20"/>
      <c r="E25" s="19"/>
      <c r="F25" s="19"/>
      <c r="G25" s="19"/>
      <c r="H25" s="20"/>
      <c r="I25" s="65" t="str">
        <f>IF($H25="","",VLOOKUP($H25,ks_tbl_2022[],2,FALSE))</f>
        <v/>
      </c>
      <c r="J25" s="71" t="str">
        <f>IF($H25="","",VLOOKUP($H25,ks_tbl_2022[],3,FALSE))</f>
        <v/>
      </c>
      <c r="K25" s="65" t="str">
        <f>IF($H25="","",VLOOKUP($H25,ks_tbl_2022[],4,FALSE))</f>
        <v/>
      </c>
      <c r="L25" s="21"/>
      <c r="M25" s="21"/>
      <c r="N25" s="22"/>
      <c r="O25" s="34" t="str">
        <f t="shared" si="0"/>
        <v/>
      </c>
      <c r="P25" s="21"/>
      <c r="Q25" s="20"/>
      <c r="R25" s="21"/>
      <c r="S25" s="21"/>
      <c r="T25" s="21"/>
      <c r="U25" s="21"/>
      <c r="V25" s="21"/>
      <c r="W25" s="20"/>
      <c r="X25" s="20"/>
      <c r="Y25" s="54"/>
      <c r="Z25" s="33"/>
    </row>
    <row r="26" spans="2:26" s="16" customFormat="1" ht="62" x14ac:dyDescent="0.2">
      <c r="B26" s="53" t="str">
        <f t="shared" si="1"/>
        <v/>
      </c>
      <c r="C26" s="19"/>
      <c r="D26" s="20"/>
      <c r="E26" s="19"/>
      <c r="F26" s="19"/>
      <c r="G26" s="19"/>
      <c r="H26" s="20"/>
      <c r="I26" s="65" t="str">
        <f>IF($H26="","",VLOOKUP($H26,ks_tbl_2022[],2,FALSE))</f>
        <v/>
      </c>
      <c r="J26" s="71" t="str">
        <f>IF($H26="","",VLOOKUP($H26,ks_tbl_2022[],3,FALSE))</f>
        <v/>
      </c>
      <c r="K26" s="65" t="str">
        <f>IF($H26="","",VLOOKUP($H26,ks_tbl_2022[],4,FALSE))</f>
        <v/>
      </c>
      <c r="L26" s="21"/>
      <c r="M26" s="21"/>
      <c r="N26" s="22"/>
      <c r="O26" s="34" t="str">
        <f t="shared" si="0"/>
        <v/>
      </c>
      <c r="P26" s="21"/>
      <c r="Q26" s="20"/>
      <c r="R26" s="21"/>
      <c r="S26" s="21"/>
      <c r="T26" s="21"/>
      <c r="U26" s="21"/>
      <c r="V26" s="21"/>
      <c r="W26" s="20"/>
      <c r="X26" s="20"/>
      <c r="Y26" s="54"/>
      <c r="Z26" s="33"/>
    </row>
    <row r="27" spans="2:26" s="16" customFormat="1" ht="62" x14ac:dyDescent="0.2">
      <c r="B27" s="53" t="str">
        <f t="shared" si="1"/>
        <v/>
      </c>
      <c r="C27" s="19"/>
      <c r="D27" s="20"/>
      <c r="E27" s="19"/>
      <c r="F27" s="19"/>
      <c r="G27" s="19"/>
      <c r="H27" s="20"/>
      <c r="I27" s="65" t="str">
        <f>IF($H27="","",VLOOKUP($H27,ks_tbl_2022[],2,FALSE))</f>
        <v/>
      </c>
      <c r="J27" s="71" t="str">
        <f>IF($H27="","",VLOOKUP($H27,ks_tbl_2022[],3,FALSE))</f>
        <v/>
      </c>
      <c r="K27" s="65" t="str">
        <f>IF($H27="","",VLOOKUP($H27,ks_tbl_2022[],4,FALSE))</f>
        <v/>
      </c>
      <c r="L27" s="21"/>
      <c r="M27" s="21"/>
      <c r="N27" s="22"/>
      <c r="O27" s="34" t="str">
        <f t="shared" si="0"/>
        <v/>
      </c>
      <c r="P27" s="21"/>
      <c r="Q27" s="20"/>
      <c r="R27" s="21"/>
      <c r="S27" s="21"/>
      <c r="T27" s="21"/>
      <c r="U27" s="21"/>
      <c r="V27" s="21"/>
      <c r="W27" s="20"/>
      <c r="X27" s="20"/>
      <c r="Y27" s="54"/>
      <c r="Z27" s="33"/>
    </row>
    <row r="28" spans="2:26" s="16" customFormat="1" ht="62" x14ac:dyDescent="0.2">
      <c r="B28" s="53" t="str">
        <f t="shared" si="1"/>
        <v/>
      </c>
      <c r="C28" s="19"/>
      <c r="D28" s="20"/>
      <c r="E28" s="19"/>
      <c r="F28" s="19"/>
      <c r="G28" s="19"/>
      <c r="H28" s="20"/>
      <c r="I28" s="65" t="str">
        <f>IF($H28="","",VLOOKUP($H28,ks_tbl_2022[],2,FALSE))</f>
        <v/>
      </c>
      <c r="J28" s="71" t="str">
        <f>IF($H28="","",VLOOKUP($H28,ks_tbl_2022[],3,FALSE))</f>
        <v/>
      </c>
      <c r="K28" s="65" t="str">
        <f>IF($H28="","",VLOOKUP($H28,ks_tbl_2022[],4,FALSE))</f>
        <v/>
      </c>
      <c r="L28" s="21"/>
      <c r="M28" s="21"/>
      <c r="N28" s="22"/>
      <c r="O28" s="34" t="str">
        <f t="shared" si="0"/>
        <v/>
      </c>
      <c r="P28" s="21"/>
      <c r="Q28" s="20"/>
      <c r="R28" s="21"/>
      <c r="S28" s="21"/>
      <c r="T28" s="21"/>
      <c r="U28" s="21"/>
      <c r="V28" s="21"/>
      <c r="W28" s="20"/>
      <c r="X28" s="20"/>
      <c r="Y28" s="54"/>
      <c r="Z28" s="33"/>
    </row>
    <row r="29" spans="2:26" s="16" customFormat="1" ht="62" x14ac:dyDescent="0.2">
      <c r="B29" s="53" t="str">
        <f t="shared" si="1"/>
        <v/>
      </c>
      <c r="C29" s="19"/>
      <c r="D29" s="20"/>
      <c r="E29" s="19"/>
      <c r="F29" s="19"/>
      <c r="G29" s="19"/>
      <c r="H29" s="20"/>
      <c r="I29" s="65" t="str">
        <f>IF($H29="","",VLOOKUP($H29,ks_tbl_2022[],2,FALSE))</f>
        <v/>
      </c>
      <c r="J29" s="71" t="str">
        <f>IF($H29="","",VLOOKUP($H29,ks_tbl_2022[],3,FALSE))</f>
        <v/>
      </c>
      <c r="K29" s="65" t="str">
        <f>IF($H29="","",VLOOKUP($H29,ks_tbl_2022[],4,FALSE))</f>
        <v/>
      </c>
      <c r="L29" s="21"/>
      <c r="M29" s="21"/>
      <c r="N29" s="22"/>
      <c r="O29" s="34" t="str">
        <f t="shared" si="0"/>
        <v/>
      </c>
      <c r="P29" s="21"/>
      <c r="Q29" s="20"/>
      <c r="R29" s="21"/>
      <c r="S29" s="21"/>
      <c r="T29" s="21"/>
      <c r="U29" s="21"/>
      <c r="V29" s="21"/>
      <c r="W29" s="20"/>
      <c r="X29" s="20"/>
      <c r="Y29" s="54"/>
      <c r="Z29" s="33"/>
    </row>
    <row r="30" spans="2:26" s="16" customFormat="1" ht="62" x14ac:dyDescent="0.2">
      <c r="B30" s="53" t="str">
        <f t="shared" si="1"/>
        <v/>
      </c>
      <c r="C30" s="19"/>
      <c r="D30" s="20"/>
      <c r="E30" s="19"/>
      <c r="F30" s="19"/>
      <c r="G30" s="19"/>
      <c r="H30" s="20"/>
      <c r="I30" s="65" t="str">
        <f>IF($H30="","",VLOOKUP($H30,ks_tbl_2022[],2,FALSE))</f>
        <v/>
      </c>
      <c r="J30" s="71" t="str">
        <f>IF($H30="","",VLOOKUP($H30,ks_tbl_2022[],3,FALSE))</f>
        <v/>
      </c>
      <c r="K30" s="65" t="str">
        <f>IF($H30="","",VLOOKUP($H30,ks_tbl_2022[],4,FALSE))</f>
        <v/>
      </c>
      <c r="L30" s="21"/>
      <c r="M30" s="21"/>
      <c r="N30" s="22"/>
      <c r="O30" s="34" t="str">
        <f t="shared" si="0"/>
        <v/>
      </c>
      <c r="P30" s="21"/>
      <c r="Q30" s="20"/>
      <c r="R30" s="21"/>
      <c r="S30" s="21"/>
      <c r="T30" s="21"/>
      <c r="U30" s="21"/>
      <c r="V30" s="21"/>
      <c r="W30" s="20"/>
      <c r="X30" s="20"/>
      <c r="Y30" s="54"/>
      <c r="Z30" s="33"/>
    </row>
    <row r="31" spans="2:26" s="16" customFormat="1" ht="62" x14ac:dyDescent="0.2">
      <c r="B31" s="53" t="str">
        <f t="shared" si="1"/>
        <v/>
      </c>
      <c r="C31" s="19"/>
      <c r="D31" s="20"/>
      <c r="E31" s="19"/>
      <c r="F31" s="19"/>
      <c r="G31" s="19"/>
      <c r="H31" s="20"/>
      <c r="I31" s="65" t="str">
        <f>IF($H31="","",VLOOKUP($H31,ks_tbl_2022[],2,FALSE))</f>
        <v/>
      </c>
      <c r="J31" s="71" t="str">
        <f>IF($H31="","",VLOOKUP($H31,ks_tbl_2022[],3,FALSE))</f>
        <v/>
      </c>
      <c r="K31" s="65" t="str">
        <f>IF($H31="","",VLOOKUP($H31,ks_tbl_2022[],4,FALSE))</f>
        <v/>
      </c>
      <c r="L31" s="21"/>
      <c r="M31" s="21"/>
      <c r="N31" s="22"/>
      <c r="O31" s="34" t="str">
        <f t="shared" si="0"/>
        <v/>
      </c>
      <c r="P31" s="21"/>
      <c r="Q31" s="20"/>
      <c r="R31" s="21"/>
      <c r="S31" s="21"/>
      <c r="T31" s="21"/>
      <c r="U31" s="21"/>
      <c r="V31" s="21"/>
      <c r="W31" s="20"/>
      <c r="X31" s="20"/>
      <c r="Y31" s="54"/>
      <c r="Z31" s="33"/>
    </row>
    <row r="32" spans="2:26" s="16" customFormat="1" ht="62" x14ac:dyDescent="0.2">
      <c r="B32" s="53" t="str">
        <f t="shared" si="1"/>
        <v/>
      </c>
      <c r="C32" s="19"/>
      <c r="D32" s="20"/>
      <c r="E32" s="19"/>
      <c r="F32" s="19"/>
      <c r="G32" s="19"/>
      <c r="H32" s="20"/>
      <c r="I32" s="65" t="str">
        <f>IF($H32="","",VLOOKUP($H32,ks_tbl_2022[],2,FALSE))</f>
        <v/>
      </c>
      <c r="J32" s="71" t="str">
        <f>IF($H32="","",VLOOKUP($H32,ks_tbl_2022[],3,FALSE))</f>
        <v/>
      </c>
      <c r="K32" s="65" t="str">
        <f>IF($H32="","",VLOOKUP($H32,ks_tbl_2022[],4,FALSE))</f>
        <v/>
      </c>
      <c r="L32" s="21"/>
      <c r="M32" s="21"/>
      <c r="N32" s="22"/>
      <c r="O32" s="34" t="str">
        <f t="shared" si="0"/>
        <v/>
      </c>
      <c r="P32" s="21"/>
      <c r="Q32" s="20"/>
      <c r="R32" s="21"/>
      <c r="S32" s="21"/>
      <c r="T32" s="21"/>
      <c r="U32" s="21"/>
      <c r="V32" s="21"/>
      <c r="W32" s="20"/>
      <c r="X32" s="20"/>
      <c r="Y32" s="54"/>
      <c r="Z32" s="33"/>
    </row>
    <row r="33" spans="2:26" s="16" customFormat="1" ht="62" x14ac:dyDescent="0.2">
      <c r="B33" s="53" t="str">
        <f t="shared" si="1"/>
        <v/>
      </c>
      <c r="C33" s="19"/>
      <c r="D33" s="20"/>
      <c r="E33" s="19"/>
      <c r="F33" s="19"/>
      <c r="G33" s="19"/>
      <c r="H33" s="20"/>
      <c r="I33" s="65" t="str">
        <f>IF($H33="","",VLOOKUP($H33,ks_tbl_2022[],2,FALSE))</f>
        <v/>
      </c>
      <c r="J33" s="71" t="str">
        <f>IF($H33="","",VLOOKUP($H33,ks_tbl_2022[],3,FALSE))</f>
        <v/>
      </c>
      <c r="K33" s="65" t="str">
        <f>IF($H33="","",VLOOKUP($H33,ks_tbl_2022[],4,FALSE))</f>
        <v/>
      </c>
      <c r="L33" s="21"/>
      <c r="M33" s="21"/>
      <c r="N33" s="22"/>
      <c r="O33" s="34" t="str">
        <f t="shared" si="0"/>
        <v/>
      </c>
      <c r="P33" s="21"/>
      <c r="Q33" s="20"/>
      <c r="R33" s="21"/>
      <c r="S33" s="21"/>
      <c r="T33" s="21"/>
      <c r="U33" s="21"/>
      <c r="V33" s="21"/>
      <c r="W33" s="20"/>
      <c r="X33" s="20"/>
      <c r="Y33" s="54"/>
      <c r="Z33" s="33"/>
    </row>
    <row r="34" spans="2:26" s="16" customFormat="1" ht="62" x14ac:dyDescent="0.2">
      <c r="B34" s="53" t="str">
        <f t="shared" si="1"/>
        <v/>
      </c>
      <c r="C34" s="19"/>
      <c r="D34" s="20"/>
      <c r="E34" s="19"/>
      <c r="F34" s="19"/>
      <c r="G34" s="19"/>
      <c r="H34" s="20"/>
      <c r="I34" s="65" t="str">
        <f>IF($H34="","",VLOOKUP($H34,ks_tbl_2022[],2,FALSE))</f>
        <v/>
      </c>
      <c r="J34" s="71" t="str">
        <f>IF($H34="","",VLOOKUP($H34,ks_tbl_2022[],3,FALSE))</f>
        <v/>
      </c>
      <c r="K34" s="65" t="str">
        <f>IF($H34="","",VLOOKUP($H34,ks_tbl_2022[],4,FALSE))</f>
        <v/>
      </c>
      <c r="L34" s="21"/>
      <c r="M34" s="21"/>
      <c r="N34" s="22"/>
      <c r="O34" s="34" t="str">
        <f t="shared" si="0"/>
        <v/>
      </c>
      <c r="P34" s="21"/>
      <c r="Q34" s="20"/>
      <c r="R34" s="21"/>
      <c r="S34" s="21"/>
      <c r="T34" s="21"/>
      <c r="U34" s="21"/>
      <c r="V34" s="21"/>
      <c r="W34" s="20"/>
      <c r="X34" s="20"/>
      <c r="Y34" s="54"/>
      <c r="Z34" s="33"/>
    </row>
    <row r="35" spans="2:26" s="16" customFormat="1" ht="62" x14ac:dyDescent="0.2">
      <c r="B35" s="53" t="str">
        <f t="shared" si="1"/>
        <v/>
      </c>
      <c r="C35" s="19"/>
      <c r="D35" s="20"/>
      <c r="E35" s="19"/>
      <c r="F35" s="19"/>
      <c r="G35" s="19"/>
      <c r="H35" s="20"/>
      <c r="I35" s="65" t="str">
        <f>IF($H35="","",VLOOKUP($H35,ks_tbl_2022[],2,FALSE))</f>
        <v/>
      </c>
      <c r="J35" s="71" t="str">
        <f>IF($H35="","",VLOOKUP($H35,ks_tbl_2022[],3,FALSE))</f>
        <v/>
      </c>
      <c r="K35" s="65" t="str">
        <f>IF($H35="","",VLOOKUP($H35,ks_tbl_2022[],4,FALSE))</f>
        <v/>
      </c>
      <c r="L35" s="21"/>
      <c r="M35" s="21"/>
      <c r="N35" s="22"/>
      <c r="O35" s="34" t="str">
        <f t="shared" si="0"/>
        <v/>
      </c>
      <c r="P35" s="21"/>
      <c r="Q35" s="20"/>
      <c r="R35" s="21"/>
      <c r="S35" s="21"/>
      <c r="T35" s="21"/>
      <c r="U35" s="21"/>
      <c r="V35" s="21"/>
      <c r="W35" s="20"/>
      <c r="X35" s="20"/>
      <c r="Y35" s="54"/>
      <c r="Z35" s="33"/>
    </row>
    <row r="36" spans="2:26" s="16" customFormat="1" ht="62" x14ac:dyDescent="0.2">
      <c r="B36" s="53" t="str">
        <f t="shared" si="1"/>
        <v/>
      </c>
      <c r="C36" s="19"/>
      <c r="D36" s="20"/>
      <c r="E36" s="19"/>
      <c r="F36" s="19"/>
      <c r="G36" s="19"/>
      <c r="H36" s="20"/>
      <c r="I36" s="65" t="str">
        <f>IF($H36="","",VLOOKUP($H36,ks_tbl_2022[],2,FALSE))</f>
        <v/>
      </c>
      <c r="J36" s="71" t="str">
        <f>IF($H36="","",VLOOKUP($H36,ks_tbl_2022[],3,FALSE))</f>
        <v/>
      </c>
      <c r="K36" s="65" t="str">
        <f>IF($H36="","",VLOOKUP($H36,ks_tbl_2022[],4,FALSE))</f>
        <v/>
      </c>
      <c r="L36" s="21"/>
      <c r="M36" s="21"/>
      <c r="N36" s="22"/>
      <c r="O36" s="34" t="str">
        <f t="shared" si="0"/>
        <v/>
      </c>
      <c r="P36" s="21"/>
      <c r="Q36" s="20"/>
      <c r="R36" s="21"/>
      <c r="S36" s="21"/>
      <c r="T36" s="21"/>
      <c r="U36" s="21"/>
      <c r="V36" s="21"/>
      <c r="W36" s="20"/>
      <c r="X36" s="20"/>
      <c r="Y36" s="54"/>
      <c r="Z36" s="33"/>
    </row>
    <row r="37" spans="2:26" s="16" customFormat="1" ht="62" x14ac:dyDescent="0.2">
      <c r="B37" s="53" t="str">
        <f t="shared" si="1"/>
        <v/>
      </c>
      <c r="C37" s="19"/>
      <c r="D37" s="20"/>
      <c r="E37" s="19"/>
      <c r="F37" s="19"/>
      <c r="G37" s="19"/>
      <c r="H37" s="20"/>
      <c r="I37" s="65" t="str">
        <f>IF($H37="","",VLOOKUP($H37,ks_tbl_2022[],2,FALSE))</f>
        <v/>
      </c>
      <c r="J37" s="71" t="str">
        <f>IF($H37="","",VLOOKUP($H37,ks_tbl_2022[],3,FALSE))</f>
        <v/>
      </c>
      <c r="K37" s="65" t="str">
        <f>IF($H37="","",VLOOKUP($H37,ks_tbl_2022[],4,FALSE))</f>
        <v/>
      </c>
      <c r="L37" s="21"/>
      <c r="M37" s="21"/>
      <c r="N37" s="22"/>
      <c r="O37" s="34" t="str">
        <f t="shared" si="0"/>
        <v/>
      </c>
      <c r="P37" s="21"/>
      <c r="Q37" s="20"/>
      <c r="R37" s="21"/>
      <c r="S37" s="21"/>
      <c r="T37" s="21"/>
      <c r="U37" s="21"/>
      <c r="V37" s="21"/>
      <c r="W37" s="20"/>
      <c r="X37" s="20"/>
      <c r="Y37" s="54"/>
      <c r="Z37" s="33"/>
    </row>
    <row r="38" spans="2:26" s="16" customFormat="1" ht="62" x14ac:dyDescent="0.2">
      <c r="B38" s="53" t="str">
        <f t="shared" si="1"/>
        <v/>
      </c>
      <c r="C38" s="19"/>
      <c r="D38" s="20"/>
      <c r="E38" s="19"/>
      <c r="F38" s="19"/>
      <c r="G38" s="19"/>
      <c r="H38" s="20"/>
      <c r="I38" s="65" t="str">
        <f>IF($H38="","",VLOOKUP($H38,ks_tbl_2022[],2,FALSE))</f>
        <v/>
      </c>
      <c r="J38" s="71" t="str">
        <f>IF($H38="","",VLOOKUP($H38,ks_tbl_2022[],3,FALSE))</f>
        <v/>
      </c>
      <c r="K38" s="65" t="str">
        <f>IF($H38="","",VLOOKUP($H38,ks_tbl_2022[],4,FALSE))</f>
        <v/>
      </c>
      <c r="L38" s="21"/>
      <c r="M38" s="21"/>
      <c r="N38" s="22"/>
      <c r="O38" s="34" t="str">
        <f t="shared" si="0"/>
        <v/>
      </c>
      <c r="P38" s="21"/>
      <c r="Q38" s="20"/>
      <c r="R38" s="21"/>
      <c r="S38" s="21"/>
      <c r="T38" s="21"/>
      <c r="U38" s="21"/>
      <c r="V38" s="21"/>
      <c r="W38" s="20"/>
      <c r="X38" s="20"/>
      <c r="Y38" s="54"/>
      <c r="Z38" s="33"/>
    </row>
    <row r="39" spans="2:26" s="16" customFormat="1" ht="62" x14ac:dyDescent="0.2">
      <c r="B39" s="53" t="str">
        <f t="shared" si="1"/>
        <v/>
      </c>
      <c r="C39" s="19"/>
      <c r="D39" s="20"/>
      <c r="E39" s="19"/>
      <c r="F39" s="19"/>
      <c r="G39" s="19"/>
      <c r="H39" s="20"/>
      <c r="I39" s="65" t="str">
        <f>IF($H39="","",VLOOKUP($H39,ks_tbl_2022[],2,FALSE))</f>
        <v/>
      </c>
      <c r="J39" s="71" t="str">
        <f>IF($H39="","",VLOOKUP($H39,ks_tbl_2022[],3,FALSE))</f>
        <v/>
      </c>
      <c r="K39" s="65" t="str">
        <f>IF($H39="","",VLOOKUP($H39,ks_tbl_2022[],4,FALSE))</f>
        <v/>
      </c>
      <c r="L39" s="21"/>
      <c r="M39" s="21"/>
      <c r="N39" s="22"/>
      <c r="O39" s="34" t="str">
        <f t="shared" si="0"/>
        <v/>
      </c>
      <c r="P39" s="21"/>
      <c r="Q39" s="20"/>
      <c r="R39" s="21"/>
      <c r="S39" s="21"/>
      <c r="T39" s="21"/>
      <c r="U39" s="21"/>
      <c r="V39" s="21"/>
      <c r="W39" s="20"/>
      <c r="X39" s="20"/>
      <c r="Y39" s="54"/>
      <c r="Z39" s="33"/>
    </row>
    <row r="40" spans="2:26" s="16" customFormat="1" ht="62" x14ac:dyDescent="0.2">
      <c r="B40" s="53" t="str">
        <f t="shared" si="1"/>
        <v/>
      </c>
      <c r="C40" s="19"/>
      <c r="D40" s="20"/>
      <c r="E40" s="19"/>
      <c r="F40" s="19"/>
      <c r="G40" s="19"/>
      <c r="H40" s="20"/>
      <c r="I40" s="65" t="str">
        <f>IF($H40="","",VLOOKUP($H40,ks_tbl_2022[],2,FALSE))</f>
        <v/>
      </c>
      <c r="J40" s="71" t="str">
        <f>IF($H40="","",VLOOKUP($H40,ks_tbl_2022[],3,FALSE))</f>
        <v/>
      </c>
      <c r="K40" s="65" t="str">
        <f>IF($H40="","",VLOOKUP($H40,ks_tbl_2022[],4,FALSE))</f>
        <v/>
      </c>
      <c r="L40" s="21"/>
      <c r="M40" s="21"/>
      <c r="N40" s="22"/>
      <c r="O40" s="34" t="str">
        <f t="shared" si="0"/>
        <v/>
      </c>
      <c r="P40" s="21"/>
      <c r="Q40" s="20"/>
      <c r="R40" s="21"/>
      <c r="S40" s="21"/>
      <c r="T40" s="21"/>
      <c r="U40" s="21"/>
      <c r="V40" s="21"/>
      <c r="W40" s="20"/>
      <c r="X40" s="20"/>
      <c r="Y40" s="54"/>
      <c r="Z40" s="33"/>
    </row>
    <row r="41" spans="2:26" s="16" customFormat="1" ht="62" x14ac:dyDescent="0.2">
      <c r="B41" s="53" t="str">
        <f t="shared" si="1"/>
        <v/>
      </c>
      <c r="C41" s="19"/>
      <c r="D41" s="20"/>
      <c r="E41" s="19"/>
      <c r="F41" s="19"/>
      <c r="G41" s="19"/>
      <c r="H41" s="20"/>
      <c r="I41" s="65" t="str">
        <f>IF($H41="","",VLOOKUP($H41,ks_tbl_2022[],2,FALSE))</f>
        <v/>
      </c>
      <c r="J41" s="71" t="str">
        <f>IF($H41="","",VLOOKUP($H41,ks_tbl_2022[],3,FALSE))</f>
        <v/>
      </c>
      <c r="K41" s="65" t="str">
        <f>IF($H41="","",VLOOKUP($H41,ks_tbl_2022[],4,FALSE))</f>
        <v/>
      </c>
      <c r="L41" s="21"/>
      <c r="M41" s="21"/>
      <c r="N41" s="22"/>
      <c r="O41" s="34" t="str">
        <f t="shared" si="0"/>
        <v/>
      </c>
      <c r="P41" s="21"/>
      <c r="Q41" s="20"/>
      <c r="R41" s="21"/>
      <c r="S41" s="21"/>
      <c r="T41" s="21"/>
      <c r="U41" s="21"/>
      <c r="V41" s="21"/>
      <c r="W41" s="20"/>
      <c r="X41" s="20"/>
      <c r="Y41" s="54"/>
      <c r="Z41" s="33"/>
    </row>
    <row r="42" spans="2:26" s="16" customFormat="1" ht="62" x14ac:dyDescent="0.2">
      <c r="B42" s="53" t="str">
        <f t="shared" si="1"/>
        <v/>
      </c>
      <c r="C42" s="19"/>
      <c r="D42" s="20"/>
      <c r="E42" s="19"/>
      <c r="F42" s="19"/>
      <c r="G42" s="19"/>
      <c r="H42" s="20"/>
      <c r="I42" s="65" t="str">
        <f>IF($H42="","",VLOOKUP($H42,ks_tbl_2022[],2,FALSE))</f>
        <v/>
      </c>
      <c r="J42" s="71" t="str">
        <f>IF($H42="","",VLOOKUP($H42,ks_tbl_2022[],3,FALSE))</f>
        <v/>
      </c>
      <c r="K42" s="65" t="str">
        <f>IF($H42="","",VLOOKUP($H42,ks_tbl_2022[],4,FALSE))</f>
        <v/>
      </c>
      <c r="L42" s="21"/>
      <c r="M42" s="21"/>
      <c r="N42" s="22"/>
      <c r="O42" s="34" t="str">
        <f t="shared" si="0"/>
        <v/>
      </c>
      <c r="P42" s="21"/>
      <c r="Q42" s="20"/>
      <c r="R42" s="21"/>
      <c r="S42" s="21"/>
      <c r="T42" s="21"/>
      <c r="U42" s="21"/>
      <c r="V42" s="21"/>
      <c r="W42" s="20"/>
      <c r="X42" s="20"/>
      <c r="Y42" s="54"/>
      <c r="Z42" s="33"/>
    </row>
    <row r="43" spans="2:26" s="16" customFormat="1" ht="63" thickBot="1" x14ac:dyDescent="0.25">
      <c r="B43" s="55" t="str">
        <f t="shared" si="1"/>
        <v/>
      </c>
      <c r="C43" s="56"/>
      <c r="D43" s="57"/>
      <c r="E43" s="56"/>
      <c r="F43" s="56"/>
      <c r="G43" s="56"/>
      <c r="H43" s="20"/>
      <c r="I43" s="72" t="str">
        <f>IF($H43="","",VLOOKUP($H43,ks_tbl_2022[],2,FALSE))</f>
        <v/>
      </c>
      <c r="J43" s="95" t="str">
        <f>IF($H43="","",VLOOKUP($H43,ks_tbl_2022[],3,FALSE))</f>
        <v/>
      </c>
      <c r="K43" s="72" t="str">
        <f>IF($H43="","",VLOOKUP($H43,ks_tbl_2022[],4,FALSE))</f>
        <v/>
      </c>
      <c r="L43" s="59"/>
      <c r="M43" s="59"/>
      <c r="N43" s="60"/>
      <c r="O43" s="58" t="str">
        <f t="shared" si="0"/>
        <v/>
      </c>
      <c r="P43" s="59"/>
      <c r="Q43" s="57"/>
      <c r="R43" s="59"/>
      <c r="S43" s="59"/>
      <c r="T43" s="59"/>
      <c r="U43" s="21"/>
      <c r="V43" s="59"/>
      <c r="W43" s="57"/>
      <c r="X43" s="57"/>
      <c r="Y43" s="61"/>
      <c r="Z43" s="33"/>
    </row>
  </sheetData>
  <sheetProtection algorithmName="SHA-512" hashValue="wm7PUCsR7alFQzYn/J8CStGGF9DaiodbtOGnEEeVioyD1fU9m3DrQuPN7tVu9W+JYw9XcNQtQ0Aa55psLiR4/g==" saltValue="EOf78fIMU2f2Jb+tY1nKcg==" spinCount="100000" sheet="1" selectLockedCells="1"/>
  <mergeCells count="20">
    <mergeCell ref="H2:I2"/>
    <mergeCell ref="M3:Q3"/>
    <mergeCell ref="E9:F9"/>
    <mergeCell ref="E10:F10"/>
    <mergeCell ref="Q10:V10"/>
    <mergeCell ref="S4:U4"/>
    <mergeCell ref="S5:U5"/>
    <mergeCell ref="V4:W4"/>
    <mergeCell ref="V5:X5"/>
    <mergeCell ref="G4:Q9"/>
    <mergeCell ref="C11:E11"/>
    <mergeCell ref="C3:E3"/>
    <mergeCell ref="C4:D4"/>
    <mergeCell ref="C5:D5"/>
    <mergeCell ref="E4:F4"/>
    <mergeCell ref="E5:F5"/>
    <mergeCell ref="E7:F7"/>
    <mergeCell ref="C7:D7"/>
    <mergeCell ref="C6:D6"/>
    <mergeCell ref="E6:F6"/>
  </mergeCells>
  <phoneticPr fontId="23" type="noConversion"/>
  <conditionalFormatting sqref="L13:M43">
    <cfRule type="cellIs" dxfId="7" priority="1" operator="greaterThan">
      <formula>$K13</formula>
    </cfRule>
  </conditionalFormatting>
  <conditionalFormatting sqref="N13:N43">
    <cfRule type="cellIs" dxfId="6" priority="21" operator="greaterThan">
      <formula>$J13</formula>
    </cfRule>
  </conditionalFormatting>
  <conditionalFormatting sqref="S13:S43">
    <cfRule type="containsBlanks" dxfId="5" priority="6">
      <formula>LEN(TRIM(S13))=0</formula>
    </cfRule>
    <cfRule type="cellIs" dxfId="4" priority="22" operator="notEqual">
      <formula>12</formula>
    </cfRule>
  </conditionalFormatting>
  <conditionalFormatting sqref="V13:V43">
    <cfRule type="containsText" dxfId="3" priority="2" operator="containsText" text="nein">
      <formula>NOT(ISERROR(SEARCH("nein",V13)))</formula>
    </cfRule>
  </conditionalFormatting>
  <conditionalFormatting sqref="W13:W43">
    <cfRule type="containsText" dxfId="2" priority="4" operator="containsText" text="&gt;10%">
      <formula>NOT(ISERROR(SEARCH("&gt;10%",W13)))</formula>
    </cfRule>
  </conditionalFormatting>
  <conditionalFormatting sqref="X13:X43">
    <cfRule type="containsText" dxfId="1" priority="8" operator="containsText" text="ja">
      <formula>NOT(ISERROR(SEARCH("ja",X13)))</formula>
    </cfRule>
  </conditionalFormatting>
  <conditionalFormatting sqref="Y13:Y43">
    <cfRule type="containsText" dxfId="0" priority="3" operator="containsText" text="ja">
      <formula>NOT(ISERROR(SEARCH("ja",Y13)))</formula>
    </cfRule>
  </conditionalFormatting>
  <dataValidations count="11">
    <dataValidation type="list" allowBlank="1" showInputMessage="1" showErrorMessage="1" sqref="W13:W43" xr:uid="{00000000-0002-0000-0000-000000000000}">
      <formula1>"nein,≤10%,&gt;10%"</formula1>
    </dataValidation>
    <dataValidation type="list" allowBlank="1" showInputMessage="1" showErrorMessage="1" sqref="Y13:Z43" xr:uid="{00000000-0002-0000-0000-000001000000}">
      <formula1>"ja,nein"</formula1>
    </dataValidation>
    <dataValidation type="list" allowBlank="1" showInputMessage="1" showErrorMessage="1" sqref="Q13:Q43" xr:uid="{00000000-0002-0000-0000-000002000000}">
      <formula1>"VZ,TZ"</formula1>
    </dataValidation>
    <dataValidation type="list" allowBlank="1" showInputMessage="1" showErrorMessage="1" sqref="X13:X43" xr:uid="{00000000-0002-0000-0000-000004000000}">
      <formula1>"nein,ja zugelassen,ja abgelehnt,ja entzogen,ja anderes"</formula1>
    </dataValidation>
    <dataValidation type="list" allowBlank="1" showInputMessage="1" showErrorMessage="1" sqref="D13:D43" xr:uid="{5CC2425C-5400-1140-AE01-A0D8E76985B4}">
      <formula1>"Maßnahme,Modul"</formula1>
    </dataValidation>
    <dataValidation type="list" allowBlank="1" showErrorMessage="1" errorTitle="Systematikpos.nicht gefunden" error="Die eingegebene Systematikposition konnte nicht gefunden werden bitte prüfen Sie die Systematikpoition mit Hilfe der BDKS Tabelle oder dem Berufenet." promptTitle="Systematikosition" prompt="Bitte geben Sie die Systematikosition an. Sie können diese entsprechend im Berufenet oder in der BDKS-Tabelle nachschlagen." sqref="H13:H43" xr:uid="{13ECB1B5-1286-4D41-A4D6-7DC07A766F74}">
      <formula1>INDIRECT("ks_tbl_2022[Systematikposition]")</formula1>
    </dataValidation>
    <dataValidation type="list" allowBlank="1" showInputMessage="1" showErrorMessage="1" sqref="V13:V43" xr:uid="{19D7987A-4423-184F-B24F-4C6C72F19062}">
      <formula1>"ja,nein,n.z."</formula1>
    </dataValidation>
    <dataValidation type="list" allowBlank="1" showInputMessage="1" showErrorMessage="1" sqref="E7:F7" xr:uid="{D1A421C9-1B27-CD46-B27D-9FA6F24F2A0A}">
      <formula1>"Ja, Nein"</formula1>
    </dataValidation>
    <dataValidation type="list" allowBlank="1" showInputMessage="1" showErrorMessage="1" promptTitle="Hinweis" prompt="Bitte die Definition der Durchführungs-formen beachten!" sqref="U13:U43" xr:uid="{9BC733B4-B321-FA42-99BB-637711283735}">
      <formula1>"Präsenz, online, kombiniert"</formula1>
    </dataValidation>
    <dataValidation allowBlank="1" showInputMessage="1" showErrorMessage="1" promptTitle="Hinweis" prompt="Sie können eine Signatur als Bild einfügen über &quot;Einfügen&quot; - &quot;Bild&quot; - &quot;In Zelle plazieren&quot; - &quot;Bild aus Datei&quot;." sqref="E9:F9" xr:uid="{CD1A18FB-8263-6444-B7C6-E423EB5ECF6A}"/>
    <dataValidation allowBlank="1" showInputMessage="1" showErrorMessage="1" prompt="Jeder UE, welche als Unterricht zählen soll, muss synchron und unmittelbar durch eine Lehr- oder Fachkraft begleitet werden!" sqref="M13:M43" xr:uid="{5BDC8E0A-6881-4549-A763-BAAA9E4B1801}"/>
  </dataValidations>
  <printOptions horizontalCentered="1"/>
  <pageMargins left="0.25" right="0.25" top="0.5" bottom="0.5" header="0.3" footer="0.3"/>
  <pageSetup paperSize="9" scale="38" fitToHeight="0" orientation="landscape" r:id="rId1"/>
  <headerFooter>
    <oddFooter>&amp;LCERTURIA Certification Germany GmbH
&amp;Cgedruckt am: &amp;D&amp;RSeite 1 von 1</oddFooter>
    <firstFooter>&amp;L&amp;7CERTURIA Certification Germany GmbH
Merseburger Str. 237
06130 Halle (Saale) &amp;R&amp;7Revision 02
18.09.2016 
Seite 1 von 1</firstFooter>
  </headerFooter>
  <drawing r:id="rId2"/>
  <picture r:id="rId3"/>
  <extLst>
    <ext xmlns:x14="http://schemas.microsoft.com/office/spreadsheetml/2009/9/main" uri="{78C0D931-6437-407d-A8EE-F0AAD7539E65}">
      <x14:conditionalFormattings>
        <x14:conditionalFormatting xmlns:xm="http://schemas.microsoft.com/office/excel/2006/main">
          <x14:cfRule type="containsText" priority="16" operator="containsText" id="{2F79DB9E-FB60-40EF-9B6E-DEBAC2B84885}">
            <xm:f>NOT(ISERROR(SEARCH(Nachschalgefelder!$A$4,C13)))</xm:f>
            <xm:f>Nachschalgefelder!$A$4</xm:f>
            <x14:dxf>
              <fill>
                <patternFill>
                  <bgColor theme="5" tint="0.79998168889431442"/>
                </patternFill>
              </fill>
            </x14:dxf>
          </x14:cfRule>
          <x14:cfRule type="containsText" priority="17" operator="containsText" id="{2D85965E-6ED9-4F94-AEE9-37E6FC599415}">
            <xm:f>NOT(ISERROR(SEARCH(Nachschalgefelder!$A$3,C13)))</xm:f>
            <xm:f>Nachschalgefelder!$A$3</xm:f>
            <x14:dxf>
              <fill>
                <patternFill>
                  <bgColor theme="7" tint="0.79998168889431442"/>
                </patternFill>
              </fill>
            </x14:dxf>
          </x14:cfRule>
          <x14:cfRule type="containsText" priority="18" operator="containsText" id="{246AA072-D858-4BE4-9302-37C7EA5C525E}">
            <xm:f>NOT(ISERROR(SEARCH(Nachschalgefelder!$A$2,C13)))</xm:f>
            <xm:f>Nachschalgefelder!$A$2</xm:f>
            <x14:dxf>
              <fill>
                <patternFill>
                  <bgColor theme="8" tint="0.79998168889431442"/>
                </patternFill>
              </fill>
            </x14:dxf>
          </x14:cfRule>
          <x14:cfRule type="containsText" priority="19" operator="containsText" id="{5CAC4008-283F-41E3-BB55-8535A89BD519}">
            <xm:f>NOT(ISERROR(SEARCH(Nachschalgefelder!$A$1,C13)))</xm:f>
            <xm:f>Nachschalgefelder!$A$1</xm:f>
            <x14:dxf>
              <fill>
                <patternFill>
                  <bgColor theme="9" tint="0.79998168889431442"/>
                </patternFill>
              </fill>
            </x14:dxf>
          </x14:cfRule>
          <xm:sqref>C13:D43</xm:sqref>
        </x14:conditionalFormatting>
        <x14:conditionalFormatting xmlns:xm="http://schemas.microsoft.com/office/excel/2006/main">
          <x14:cfRule type="expression" priority="20" id="{55DDB8F6-8D8A-4392-83E6-38E551151D9B}">
            <xm:f>AND(H13=Nachschalgefelder!#REF!,E13=Nachschalgefelder!$B$2)</xm:f>
            <x14:dxf>
              <font>
                <b/>
                <i val="0"/>
                <color theme="0"/>
              </font>
              <fill>
                <patternFill>
                  <bgColor rgb="FFFF0000"/>
                </patternFill>
              </fill>
            </x14:dxf>
          </x14:cfRule>
          <xm:sqref>H13:H43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Nachschalgefelder!$A$1:$A$4</xm:f>
          </x14:formula1>
          <xm:sqref>C13:C43</xm:sqref>
        </x14:dataValidation>
        <x14:dataValidation type="list" allowBlank="1" showInputMessage="1" showErrorMessage="1" xr:uid="{00000000-0002-0000-0000-000006000000}">
          <x14:formula1>
            <xm:f>Nachschalgefelder!$B$1:$B$2</xm:f>
          </x14:formula1>
          <xm:sqref>T13:T43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7581A-9908-4644-A740-5D6155401BBF}">
  <dimension ref="A1:E1303"/>
  <sheetViews>
    <sheetView topLeftCell="A3" workbookViewId="0">
      <selection activeCell="B7" sqref="B7"/>
    </sheetView>
  </sheetViews>
  <sheetFormatPr baseColWidth="10" defaultRowHeight="12" x14ac:dyDescent="0.2"/>
  <cols>
    <col min="1" max="1" width="5.796875" style="98" customWidth="1"/>
    <col min="2" max="2" width="48.796875" style="98" customWidth="1"/>
    <col min="3" max="3" width="30" style="98" customWidth="1"/>
    <col min="4" max="4" width="50.796875" style="102" bestFit="1" customWidth="1"/>
    <col min="5" max="5" width="6.59765625" style="98" customWidth="1"/>
    <col min="6" max="16384" width="11" style="98"/>
  </cols>
  <sheetData>
    <row r="1" spans="1:5" x14ac:dyDescent="0.2">
      <c r="A1" s="99"/>
      <c r="B1" s="99"/>
      <c r="C1" s="99"/>
      <c r="D1" s="100"/>
      <c r="E1" s="99"/>
    </row>
    <row r="2" spans="1:5" x14ac:dyDescent="0.2">
      <c r="A2" s="99"/>
      <c r="B2" s="99"/>
      <c r="C2" s="99"/>
      <c r="D2" s="100"/>
      <c r="E2" s="99"/>
    </row>
    <row r="3" spans="1:5" ht="16" x14ac:dyDescent="0.2">
      <c r="A3" s="99"/>
      <c r="B3" s="106" t="s">
        <v>1025</v>
      </c>
      <c r="C3" s="99"/>
      <c r="D3" s="100"/>
      <c r="E3" s="99"/>
    </row>
    <row r="4" spans="1:5" x14ac:dyDescent="0.2">
      <c r="A4" s="99"/>
      <c r="B4" s="99"/>
      <c r="C4" s="99"/>
      <c r="D4" s="100"/>
      <c r="E4" s="99"/>
    </row>
    <row r="5" spans="1:5" ht="25" customHeight="1" x14ac:dyDescent="0.2">
      <c r="A5" s="99"/>
      <c r="B5" s="104" t="s">
        <v>1019</v>
      </c>
      <c r="C5" s="104" t="s">
        <v>1020</v>
      </c>
      <c r="D5" s="105" t="s">
        <v>1018</v>
      </c>
      <c r="E5" s="99"/>
    </row>
    <row r="6" spans="1:5" x14ac:dyDescent="0.2">
      <c r="A6" s="99"/>
      <c r="B6" s="107" t="s">
        <v>1021</v>
      </c>
      <c r="C6" s="101" t="s">
        <v>1022</v>
      </c>
      <c r="D6" s="101" t="s">
        <v>1023</v>
      </c>
      <c r="E6" s="99"/>
    </row>
    <row r="7" spans="1:5" x14ac:dyDescent="0.2">
      <c r="A7" s="99"/>
      <c r="B7" s="108"/>
      <c r="C7" s="103"/>
      <c r="D7" s="103"/>
      <c r="E7" s="99"/>
    </row>
    <row r="8" spans="1:5" x14ac:dyDescent="0.2">
      <c r="A8" s="99"/>
      <c r="B8" s="108"/>
      <c r="C8" s="103"/>
      <c r="D8" s="103"/>
      <c r="E8" s="99"/>
    </row>
    <row r="9" spans="1:5" x14ac:dyDescent="0.2">
      <c r="A9" s="99"/>
      <c r="B9" s="108"/>
      <c r="C9" s="103"/>
      <c r="D9" s="103"/>
      <c r="E9" s="99"/>
    </row>
    <row r="10" spans="1:5" x14ac:dyDescent="0.2">
      <c r="A10" s="99"/>
      <c r="B10" s="108"/>
      <c r="C10" s="103"/>
      <c r="D10" s="103"/>
      <c r="E10" s="99"/>
    </row>
    <row r="11" spans="1:5" x14ac:dyDescent="0.2">
      <c r="A11" s="99"/>
      <c r="B11" s="108"/>
      <c r="C11" s="103"/>
      <c r="D11" s="103"/>
      <c r="E11" s="99"/>
    </row>
    <row r="12" spans="1:5" x14ac:dyDescent="0.2">
      <c r="A12" s="99"/>
      <c r="B12" s="108"/>
      <c r="C12" s="103"/>
      <c r="D12" s="103"/>
      <c r="E12" s="99"/>
    </row>
    <row r="13" spans="1:5" x14ac:dyDescent="0.2">
      <c r="A13" s="99"/>
      <c r="B13" s="108"/>
      <c r="C13" s="103"/>
      <c r="D13" s="103"/>
      <c r="E13" s="99"/>
    </row>
    <row r="14" spans="1:5" x14ac:dyDescent="0.2">
      <c r="A14" s="99"/>
      <c r="B14" s="108"/>
      <c r="C14" s="103"/>
      <c r="D14" s="103"/>
      <c r="E14" s="99"/>
    </row>
    <row r="15" spans="1:5" x14ac:dyDescent="0.2">
      <c r="A15" s="99"/>
      <c r="B15" s="108"/>
      <c r="C15" s="103"/>
      <c r="D15" s="103"/>
      <c r="E15" s="99"/>
    </row>
    <row r="16" spans="1:5" x14ac:dyDescent="0.2">
      <c r="A16" s="99"/>
      <c r="B16" s="108"/>
      <c r="C16" s="103"/>
      <c r="D16" s="103"/>
      <c r="E16" s="99"/>
    </row>
    <row r="17" spans="1:5" x14ac:dyDescent="0.2">
      <c r="A17" s="99"/>
      <c r="B17" s="108"/>
      <c r="C17" s="103"/>
      <c r="D17" s="103"/>
      <c r="E17" s="99"/>
    </row>
    <row r="18" spans="1:5" x14ac:dyDescent="0.2">
      <c r="A18" s="99"/>
      <c r="B18" s="108"/>
      <c r="C18" s="103"/>
      <c r="D18" s="103"/>
      <c r="E18" s="99"/>
    </row>
    <row r="19" spans="1:5" x14ac:dyDescent="0.2">
      <c r="A19" s="99"/>
      <c r="B19" s="108"/>
      <c r="C19" s="103"/>
      <c r="D19" s="103"/>
      <c r="E19" s="99"/>
    </row>
    <row r="20" spans="1:5" x14ac:dyDescent="0.2">
      <c r="A20" s="99"/>
      <c r="B20" s="108"/>
      <c r="C20" s="103"/>
      <c r="D20" s="103"/>
      <c r="E20" s="99"/>
    </row>
    <row r="21" spans="1:5" x14ac:dyDescent="0.2">
      <c r="A21" s="99"/>
      <c r="B21" s="108"/>
      <c r="C21" s="103"/>
      <c r="D21" s="103"/>
      <c r="E21" s="99"/>
    </row>
    <row r="22" spans="1:5" x14ac:dyDescent="0.2">
      <c r="A22" s="99"/>
      <c r="B22" s="108"/>
      <c r="C22" s="103"/>
      <c r="D22" s="103"/>
      <c r="E22" s="99"/>
    </row>
    <row r="23" spans="1:5" x14ac:dyDescent="0.2">
      <c r="A23" s="99"/>
      <c r="B23" s="108"/>
      <c r="C23" s="103"/>
      <c r="D23" s="103"/>
      <c r="E23" s="99"/>
    </row>
    <row r="24" spans="1:5" x14ac:dyDescent="0.2">
      <c r="A24" s="99"/>
      <c r="B24" s="108"/>
      <c r="C24" s="103"/>
      <c r="D24" s="103"/>
      <c r="E24" s="99"/>
    </row>
    <row r="25" spans="1:5" x14ac:dyDescent="0.2">
      <c r="A25" s="99"/>
      <c r="B25" s="108"/>
      <c r="C25" s="103"/>
      <c r="D25" s="103"/>
      <c r="E25" s="99"/>
    </row>
    <row r="26" spans="1:5" x14ac:dyDescent="0.2">
      <c r="A26" s="99"/>
      <c r="B26" s="108"/>
      <c r="C26" s="103"/>
      <c r="D26" s="103"/>
      <c r="E26" s="99"/>
    </row>
    <row r="27" spans="1:5" x14ac:dyDescent="0.2">
      <c r="A27" s="99"/>
      <c r="B27" s="108"/>
      <c r="C27" s="103"/>
      <c r="D27" s="103"/>
      <c r="E27" s="99"/>
    </row>
    <row r="28" spans="1:5" x14ac:dyDescent="0.2">
      <c r="A28" s="99"/>
      <c r="B28" s="108"/>
      <c r="C28" s="103"/>
      <c r="D28" s="103"/>
      <c r="E28" s="99"/>
    </row>
    <row r="29" spans="1:5" x14ac:dyDescent="0.2">
      <c r="A29" s="99"/>
      <c r="B29" s="108"/>
      <c r="C29" s="103"/>
      <c r="D29" s="103"/>
      <c r="E29" s="99"/>
    </row>
    <row r="30" spans="1:5" x14ac:dyDescent="0.2">
      <c r="A30" s="99"/>
      <c r="B30" s="108"/>
      <c r="C30" s="103"/>
      <c r="D30" s="103"/>
      <c r="E30" s="99"/>
    </row>
    <row r="31" spans="1:5" x14ac:dyDescent="0.2">
      <c r="A31" s="99"/>
      <c r="B31" s="108"/>
      <c r="C31" s="103"/>
      <c r="D31" s="103"/>
      <c r="E31" s="99"/>
    </row>
    <row r="32" spans="1:5" x14ac:dyDescent="0.2">
      <c r="A32" s="99"/>
      <c r="B32" s="108"/>
      <c r="C32" s="103"/>
      <c r="D32" s="103"/>
      <c r="E32" s="99"/>
    </row>
    <row r="33" spans="1:5" x14ac:dyDescent="0.2">
      <c r="A33" s="99"/>
      <c r="B33" s="108"/>
      <c r="C33" s="103"/>
      <c r="D33" s="103"/>
      <c r="E33" s="99"/>
    </row>
    <row r="34" spans="1:5" x14ac:dyDescent="0.2">
      <c r="A34" s="99"/>
      <c r="B34" s="108"/>
      <c r="C34" s="103"/>
      <c r="D34" s="103"/>
      <c r="E34" s="99"/>
    </row>
    <row r="35" spans="1:5" x14ac:dyDescent="0.2">
      <c r="A35" s="99"/>
      <c r="B35" s="108"/>
      <c r="C35" s="103"/>
      <c r="D35" s="103"/>
      <c r="E35" s="99"/>
    </row>
    <row r="36" spans="1:5" x14ac:dyDescent="0.2">
      <c r="A36" s="99"/>
      <c r="B36" s="108"/>
      <c r="C36" s="103"/>
      <c r="D36" s="103"/>
      <c r="E36" s="99"/>
    </row>
    <row r="37" spans="1:5" x14ac:dyDescent="0.2">
      <c r="A37" s="99"/>
      <c r="B37" s="108"/>
      <c r="C37" s="103"/>
      <c r="D37" s="103"/>
      <c r="E37" s="99"/>
    </row>
    <row r="38" spans="1:5" x14ac:dyDescent="0.2">
      <c r="A38" s="99"/>
      <c r="B38" s="108"/>
      <c r="C38" s="103"/>
      <c r="D38" s="103"/>
      <c r="E38" s="99"/>
    </row>
    <row r="39" spans="1:5" x14ac:dyDescent="0.2">
      <c r="A39" s="99"/>
      <c r="B39" s="108"/>
      <c r="C39" s="103"/>
      <c r="D39" s="103"/>
      <c r="E39" s="99"/>
    </row>
    <row r="40" spans="1:5" x14ac:dyDescent="0.2">
      <c r="A40" s="99"/>
      <c r="B40" s="108"/>
      <c r="C40" s="103"/>
      <c r="D40" s="103"/>
      <c r="E40" s="99"/>
    </row>
    <row r="41" spans="1:5" x14ac:dyDescent="0.2">
      <c r="A41" s="99"/>
      <c r="B41" s="108"/>
      <c r="C41" s="103"/>
      <c r="D41" s="103"/>
      <c r="E41" s="99"/>
    </row>
    <row r="42" spans="1:5" x14ac:dyDescent="0.2">
      <c r="A42" s="99"/>
      <c r="B42" s="108"/>
      <c r="C42" s="103"/>
      <c r="D42" s="103"/>
      <c r="E42" s="99"/>
    </row>
    <row r="43" spans="1:5" x14ac:dyDescent="0.2">
      <c r="A43" s="99"/>
      <c r="B43" s="108"/>
      <c r="C43" s="103"/>
      <c r="D43" s="103"/>
      <c r="E43" s="99"/>
    </row>
    <row r="44" spans="1:5" x14ac:dyDescent="0.2">
      <c r="A44" s="99"/>
      <c r="B44" s="108"/>
      <c r="C44" s="103"/>
      <c r="D44" s="103"/>
      <c r="E44" s="99"/>
    </row>
    <row r="45" spans="1:5" x14ac:dyDescent="0.2">
      <c r="A45" s="99"/>
      <c r="B45" s="108"/>
      <c r="C45" s="103"/>
      <c r="D45" s="103"/>
      <c r="E45" s="99"/>
    </row>
    <row r="46" spans="1:5" x14ac:dyDescent="0.2">
      <c r="A46" s="99"/>
      <c r="B46" s="108"/>
      <c r="C46" s="103"/>
      <c r="D46" s="103"/>
      <c r="E46" s="99"/>
    </row>
    <row r="47" spans="1:5" x14ac:dyDescent="0.2">
      <c r="A47" s="99"/>
      <c r="B47" s="108"/>
      <c r="C47" s="103"/>
      <c r="D47" s="103"/>
      <c r="E47" s="99"/>
    </row>
    <row r="48" spans="1:5" x14ac:dyDescent="0.2">
      <c r="A48" s="99"/>
      <c r="B48" s="108"/>
      <c r="C48" s="103"/>
      <c r="D48" s="103"/>
      <c r="E48" s="99"/>
    </row>
    <row r="49" spans="1:5" x14ac:dyDescent="0.2">
      <c r="A49" s="99"/>
      <c r="B49" s="108"/>
      <c r="C49" s="103"/>
      <c r="D49" s="103"/>
      <c r="E49" s="99"/>
    </row>
    <row r="50" spans="1:5" x14ac:dyDescent="0.2">
      <c r="A50" s="99"/>
      <c r="B50" s="108"/>
      <c r="C50" s="103"/>
      <c r="D50" s="103"/>
      <c r="E50" s="99"/>
    </row>
    <row r="51" spans="1:5" x14ac:dyDescent="0.2">
      <c r="A51" s="99"/>
      <c r="B51" s="108"/>
      <c r="C51" s="103"/>
      <c r="D51" s="103"/>
      <c r="E51" s="99"/>
    </row>
    <row r="52" spans="1:5" x14ac:dyDescent="0.2">
      <c r="A52" s="99"/>
      <c r="B52" s="108"/>
      <c r="C52" s="103"/>
      <c r="D52" s="103"/>
      <c r="E52" s="99"/>
    </row>
    <row r="53" spans="1:5" x14ac:dyDescent="0.2">
      <c r="A53" s="99"/>
      <c r="B53" s="108"/>
      <c r="C53" s="103"/>
      <c r="D53" s="103"/>
      <c r="E53" s="99"/>
    </row>
    <row r="54" spans="1:5" x14ac:dyDescent="0.2">
      <c r="A54" s="99"/>
      <c r="B54" s="108"/>
      <c r="C54" s="103"/>
      <c r="D54" s="103"/>
      <c r="E54" s="99"/>
    </row>
    <row r="55" spans="1:5" x14ac:dyDescent="0.2">
      <c r="A55" s="99"/>
      <c r="B55" s="108"/>
      <c r="C55" s="103"/>
      <c r="D55" s="103"/>
      <c r="E55" s="99"/>
    </row>
    <row r="56" spans="1:5" x14ac:dyDescent="0.2">
      <c r="A56" s="99"/>
      <c r="B56" s="108"/>
      <c r="C56" s="103"/>
      <c r="D56" s="103"/>
      <c r="E56" s="99"/>
    </row>
    <row r="57" spans="1:5" x14ac:dyDescent="0.2">
      <c r="A57" s="99"/>
      <c r="B57" s="108"/>
      <c r="C57" s="103"/>
      <c r="D57" s="103"/>
      <c r="E57" s="99"/>
    </row>
    <row r="58" spans="1:5" x14ac:dyDescent="0.2">
      <c r="A58" s="99"/>
      <c r="B58" s="108"/>
      <c r="C58" s="103"/>
      <c r="D58" s="103"/>
      <c r="E58" s="99"/>
    </row>
    <row r="59" spans="1:5" x14ac:dyDescent="0.2">
      <c r="A59" s="99"/>
      <c r="B59" s="108"/>
      <c r="C59" s="103"/>
      <c r="D59" s="103"/>
      <c r="E59" s="99"/>
    </row>
    <row r="60" spans="1:5" x14ac:dyDescent="0.2">
      <c r="A60" s="99"/>
      <c r="B60" s="108"/>
      <c r="C60" s="103"/>
      <c r="D60" s="103"/>
      <c r="E60" s="99"/>
    </row>
    <row r="61" spans="1:5" x14ac:dyDescent="0.2">
      <c r="A61" s="99"/>
      <c r="B61" s="108"/>
      <c r="C61" s="103"/>
      <c r="D61" s="103"/>
      <c r="E61" s="99"/>
    </row>
    <row r="62" spans="1:5" x14ac:dyDescent="0.2">
      <c r="A62" s="99"/>
      <c r="B62" s="108"/>
      <c r="C62" s="103"/>
      <c r="D62" s="103"/>
      <c r="E62" s="99"/>
    </row>
    <row r="63" spans="1:5" x14ac:dyDescent="0.2">
      <c r="A63" s="99"/>
      <c r="B63" s="108"/>
      <c r="C63" s="103"/>
      <c r="D63" s="103"/>
      <c r="E63" s="99"/>
    </row>
    <row r="64" spans="1:5" x14ac:dyDescent="0.2">
      <c r="A64" s="99"/>
      <c r="B64" s="108"/>
      <c r="C64" s="103"/>
      <c r="D64" s="103"/>
      <c r="E64" s="99"/>
    </row>
    <row r="65" spans="1:5" x14ac:dyDescent="0.2">
      <c r="A65" s="99"/>
      <c r="B65" s="108"/>
      <c r="C65" s="103"/>
      <c r="D65" s="103"/>
      <c r="E65" s="99"/>
    </row>
    <row r="66" spans="1:5" x14ac:dyDescent="0.2">
      <c r="A66" s="99"/>
      <c r="B66" s="108"/>
      <c r="C66" s="103"/>
      <c r="D66" s="103"/>
      <c r="E66" s="99"/>
    </row>
    <row r="67" spans="1:5" x14ac:dyDescent="0.2">
      <c r="A67" s="99"/>
      <c r="B67" s="108"/>
      <c r="C67" s="103"/>
      <c r="D67" s="103"/>
      <c r="E67" s="99"/>
    </row>
    <row r="68" spans="1:5" x14ac:dyDescent="0.2">
      <c r="A68" s="99"/>
      <c r="B68" s="108"/>
      <c r="C68" s="103"/>
      <c r="D68" s="103"/>
      <c r="E68" s="99"/>
    </row>
    <row r="69" spans="1:5" x14ac:dyDescent="0.2">
      <c r="A69" s="99"/>
      <c r="B69" s="108"/>
      <c r="C69" s="103"/>
      <c r="D69" s="103"/>
      <c r="E69" s="99"/>
    </row>
    <row r="70" spans="1:5" x14ac:dyDescent="0.2">
      <c r="A70" s="99"/>
      <c r="B70" s="108"/>
      <c r="C70" s="103"/>
      <c r="D70" s="103"/>
      <c r="E70" s="99"/>
    </row>
    <row r="71" spans="1:5" x14ac:dyDescent="0.2">
      <c r="A71" s="99"/>
      <c r="B71" s="108"/>
      <c r="C71" s="103"/>
      <c r="D71" s="103"/>
      <c r="E71" s="99"/>
    </row>
    <row r="72" spans="1:5" x14ac:dyDescent="0.2">
      <c r="A72" s="99"/>
      <c r="B72" s="108"/>
      <c r="C72" s="103"/>
      <c r="D72" s="103"/>
      <c r="E72" s="99"/>
    </row>
    <row r="73" spans="1:5" x14ac:dyDescent="0.2">
      <c r="A73" s="99"/>
      <c r="B73" s="108"/>
      <c r="C73" s="103"/>
      <c r="D73" s="103"/>
      <c r="E73" s="99"/>
    </row>
    <row r="74" spans="1:5" x14ac:dyDescent="0.2">
      <c r="A74" s="99"/>
      <c r="B74" s="108"/>
      <c r="C74" s="103"/>
      <c r="D74" s="103"/>
      <c r="E74" s="99"/>
    </row>
    <row r="75" spans="1:5" x14ac:dyDescent="0.2">
      <c r="A75" s="99"/>
      <c r="B75" s="108"/>
      <c r="C75" s="103"/>
      <c r="D75" s="103"/>
      <c r="E75" s="99"/>
    </row>
    <row r="76" spans="1:5" x14ac:dyDescent="0.2">
      <c r="A76" s="99"/>
      <c r="B76" s="108"/>
      <c r="C76" s="103"/>
      <c r="D76" s="103"/>
      <c r="E76" s="99"/>
    </row>
    <row r="77" spans="1:5" x14ac:dyDescent="0.2">
      <c r="A77" s="99"/>
      <c r="B77" s="108"/>
      <c r="C77" s="103"/>
      <c r="D77" s="103"/>
      <c r="E77" s="99"/>
    </row>
    <row r="78" spans="1:5" x14ac:dyDescent="0.2">
      <c r="A78" s="99"/>
      <c r="B78" s="108"/>
      <c r="C78" s="103"/>
      <c r="D78" s="103"/>
      <c r="E78" s="99"/>
    </row>
    <row r="79" spans="1:5" x14ac:dyDescent="0.2">
      <c r="A79" s="99"/>
      <c r="B79" s="108"/>
      <c r="C79" s="103"/>
      <c r="D79" s="103"/>
      <c r="E79" s="99"/>
    </row>
    <row r="80" spans="1:5" x14ac:dyDescent="0.2">
      <c r="A80" s="99"/>
      <c r="B80" s="108"/>
      <c r="C80" s="103"/>
      <c r="D80" s="103"/>
      <c r="E80" s="99"/>
    </row>
    <row r="81" spans="1:5" x14ac:dyDescent="0.2">
      <c r="A81" s="99"/>
      <c r="B81" s="108"/>
      <c r="C81" s="103"/>
      <c r="D81" s="103"/>
      <c r="E81" s="99"/>
    </row>
    <row r="82" spans="1:5" x14ac:dyDescent="0.2">
      <c r="A82" s="99"/>
      <c r="B82" s="108"/>
      <c r="C82" s="103"/>
      <c r="D82" s="103"/>
      <c r="E82" s="99"/>
    </row>
    <row r="83" spans="1:5" x14ac:dyDescent="0.2">
      <c r="A83" s="99"/>
      <c r="B83" s="108"/>
      <c r="C83" s="103"/>
      <c r="D83" s="103"/>
      <c r="E83" s="99"/>
    </row>
    <row r="84" spans="1:5" x14ac:dyDescent="0.2">
      <c r="A84" s="99"/>
      <c r="B84" s="108"/>
      <c r="C84" s="103"/>
      <c r="D84" s="103"/>
      <c r="E84" s="99"/>
    </row>
    <row r="85" spans="1:5" x14ac:dyDescent="0.2">
      <c r="A85" s="99"/>
      <c r="B85" s="108"/>
      <c r="C85" s="103"/>
      <c r="D85" s="103"/>
      <c r="E85" s="99"/>
    </row>
    <row r="86" spans="1:5" x14ac:dyDescent="0.2">
      <c r="A86" s="99"/>
      <c r="B86" s="108"/>
      <c r="C86" s="103"/>
      <c r="D86" s="103"/>
      <c r="E86" s="99"/>
    </row>
    <row r="87" spans="1:5" x14ac:dyDescent="0.2">
      <c r="A87" s="99"/>
      <c r="B87" s="108"/>
      <c r="C87" s="103"/>
      <c r="D87" s="103"/>
      <c r="E87" s="99"/>
    </row>
    <row r="88" spans="1:5" x14ac:dyDescent="0.2">
      <c r="A88" s="99"/>
      <c r="B88" s="108"/>
      <c r="C88" s="103"/>
      <c r="D88" s="103"/>
      <c r="E88" s="99"/>
    </row>
    <row r="89" spans="1:5" x14ac:dyDescent="0.2">
      <c r="A89" s="99"/>
      <c r="B89" s="108"/>
      <c r="C89" s="103"/>
      <c r="D89" s="103"/>
      <c r="E89" s="99"/>
    </row>
    <row r="90" spans="1:5" x14ac:dyDescent="0.2">
      <c r="A90" s="99"/>
      <c r="B90" s="108"/>
      <c r="C90" s="103"/>
      <c r="D90" s="103"/>
      <c r="E90" s="99"/>
    </row>
    <row r="91" spans="1:5" x14ac:dyDescent="0.2">
      <c r="A91" s="99"/>
      <c r="B91" s="108"/>
      <c r="C91" s="103"/>
      <c r="D91" s="103"/>
      <c r="E91" s="99"/>
    </row>
    <row r="92" spans="1:5" x14ac:dyDescent="0.2">
      <c r="A92" s="99"/>
      <c r="B92" s="108"/>
      <c r="C92" s="103"/>
      <c r="D92" s="103"/>
      <c r="E92" s="99"/>
    </row>
    <row r="93" spans="1:5" x14ac:dyDescent="0.2">
      <c r="A93" s="99"/>
      <c r="B93" s="108"/>
      <c r="C93" s="103"/>
      <c r="D93" s="103"/>
      <c r="E93" s="99"/>
    </row>
    <row r="94" spans="1:5" x14ac:dyDescent="0.2">
      <c r="A94" s="99"/>
      <c r="B94" s="108"/>
      <c r="C94" s="103"/>
      <c r="D94" s="103"/>
      <c r="E94" s="99"/>
    </row>
    <row r="95" spans="1:5" x14ac:dyDescent="0.2">
      <c r="A95" s="99"/>
      <c r="B95" s="108"/>
      <c r="C95" s="103"/>
      <c r="D95" s="103"/>
      <c r="E95" s="99"/>
    </row>
    <row r="96" spans="1:5" x14ac:dyDescent="0.2">
      <c r="A96" s="99"/>
      <c r="B96" s="108"/>
      <c r="C96" s="103"/>
      <c r="D96" s="103"/>
      <c r="E96" s="99"/>
    </row>
    <row r="97" spans="1:5" x14ac:dyDescent="0.2">
      <c r="A97" s="99"/>
      <c r="B97" s="108"/>
      <c r="C97" s="103"/>
      <c r="D97" s="103"/>
      <c r="E97" s="99"/>
    </row>
    <row r="98" spans="1:5" x14ac:dyDescent="0.2">
      <c r="A98" s="99"/>
      <c r="B98" s="108"/>
      <c r="C98" s="103"/>
      <c r="D98" s="103"/>
      <c r="E98" s="99"/>
    </row>
    <row r="99" spans="1:5" x14ac:dyDescent="0.2">
      <c r="A99" s="99"/>
      <c r="B99" s="108"/>
      <c r="C99" s="103"/>
      <c r="D99" s="103"/>
      <c r="E99" s="99"/>
    </row>
    <row r="100" spans="1:5" x14ac:dyDescent="0.2">
      <c r="A100" s="99"/>
      <c r="B100" s="108"/>
      <c r="C100" s="103"/>
      <c r="D100" s="103"/>
      <c r="E100" s="99"/>
    </row>
    <row r="101" spans="1:5" x14ac:dyDescent="0.2">
      <c r="A101" s="99"/>
      <c r="B101" s="108"/>
      <c r="C101" s="103"/>
      <c r="D101" s="103"/>
      <c r="E101" s="99"/>
    </row>
    <row r="102" spans="1:5" x14ac:dyDescent="0.2">
      <c r="A102" s="99"/>
      <c r="B102" s="108"/>
      <c r="C102" s="103"/>
      <c r="D102" s="103"/>
      <c r="E102" s="99"/>
    </row>
    <row r="103" spans="1:5" x14ac:dyDescent="0.2">
      <c r="A103" s="99"/>
      <c r="B103" s="108"/>
      <c r="C103" s="103"/>
      <c r="D103" s="103"/>
      <c r="E103" s="99"/>
    </row>
    <row r="104" spans="1:5" x14ac:dyDescent="0.2">
      <c r="A104" s="99"/>
      <c r="B104" s="108"/>
      <c r="C104" s="103"/>
      <c r="D104" s="103"/>
      <c r="E104" s="99"/>
    </row>
    <row r="105" spans="1:5" x14ac:dyDescent="0.2">
      <c r="A105" s="99"/>
      <c r="B105" s="108"/>
      <c r="C105" s="103"/>
      <c r="D105" s="103"/>
      <c r="E105" s="99"/>
    </row>
    <row r="106" spans="1:5" x14ac:dyDescent="0.2">
      <c r="A106" s="99"/>
      <c r="B106" s="108"/>
      <c r="C106" s="103"/>
      <c r="D106" s="103"/>
      <c r="E106" s="99"/>
    </row>
    <row r="107" spans="1:5" x14ac:dyDescent="0.2">
      <c r="A107" s="99"/>
      <c r="B107" s="108"/>
      <c r="C107" s="103"/>
      <c r="D107" s="103"/>
      <c r="E107" s="99"/>
    </row>
    <row r="108" spans="1:5" x14ac:dyDescent="0.2">
      <c r="A108" s="99"/>
      <c r="B108" s="108"/>
      <c r="C108" s="103"/>
      <c r="D108" s="103"/>
      <c r="E108" s="99"/>
    </row>
    <row r="109" spans="1:5" x14ac:dyDescent="0.2">
      <c r="A109" s="99"/>
      <c r="B109" s="108"/>
      <c r="C109" s="103"/>
      <c r="D109" s="103"/>
      <c r="E109" s="99"/>
    </row>
    <row r="110" spans="1:5" x14ac:dyDescent="0.2">
      <c r="A110" s="99"/>
      <c r="B110" s="108"/>
      <c r="C110" s="103"/>
      <c r="D110" s="103"/>
      <c r="E110" s="99"/>
    </row>
    <row r="111" spans="1:5" x14ac:dyDescent="0.2">
      <c r="A111" s="99"/>
      <c r="B111" s="108"/>
      <c r="C111" s="103"/>
      <c r="D111" s="103"/>
      <c r="E111" s="99"/>
    </row>
    <row r="112" spans="1:5" x14ac:dyDescent="0.2">
      <c r="A112" s="99"/>
      <c r="B112" s="108"/>
      <c r="C112" s="103"/>
      <c r="D112" s="103"/>
      <c r="E112" s="99"/>
    </row>
    <row r="113" spans="1:5" x14ac:dyDescent="0.2">
      <c r="A113" s="99"/>
      <c r="B113" s="108"/>
      <c r="C113" s="103"/>
      <c r="D113" s="103"/>
      <c r="E113" s="99"/>
    </row>
    <row r="114" spans="1:5" x14ac:dyDescent="0.2">
      <c r="A114" s="99"/>
      <c r="B114" s="108"/>
      <c r="C114" s="103"/>
      <c r="D114" s="103"/>
      <c r="E114" s="99"/>
    </row>
    <row r="115" spans="1:5" x14ac:dyDescent="0.2">
      <c r="A115" s="99"/>
      <c r="B115" s="108"/>
      <c r="C115" s="103"/>
      <c r="D115" s="103"/>
      <c r="E115" s="99"/>
    </row>
    <row r="116" spans="1:5" x14ac:dyDescent="0.2">
      <c r="A116" s="99"/>
      <c r="B116" s="108"/>
      <c r="C116" s="103"/>
      <c r="D116" s="103"/>
      <c r="E116" s="99"/>
    </row>
    <row r="117" spans="1:5" x14ac:dyDescent="0.2">
      <c r="A117" s="99"/>
      <c r="B117" s="108"/>
      <c r="C117" s="103"/>
      <c r="D117" s="103"/>
      <c r="E117" s="99"/>
    </row>
    <row r="118" spans="1:5" x14ac:dyDescent="0.2">
      <c r="A118" s="99"/>
      <c r="B118" s="108"/>
      <c r="C118" s="103"/>
      <c r="D118" s="103"/>
      <c r="E118" s="99"/>
    </row>
    <row r="119" spans="1:5" x14ac:dyDescent="0.2">
      <c r="A119" s="99"/>
      <c r="B119" s="108"/>
      <c r="C119" s="103"/>
      <c r="D119" s="103"/>
      <c r="E119" s="99"/>
    </row>
    <row r="120" spans="1:5" x14ac:dyDescent="0.2">
      <c r="A120" s="99"/>
      <c r="B120" s="108"/>
      <c r="C120" s="103"/>
      <c r="D120" s="103"/>
      <c r="E120" s="99"/>
    </row>
    <row r="121" spans="1:5" x14ac:dyDescent="0.2">
      <c r="A121" s="99"/>
      <c r="B121" s="108"/>
      <c r="C121" s="103"/>
      <c r="D121" s="103"/>
      <c r="E121" s="99"/>
    </row>
    <row r="122" spans="1:5" x14ac:dyDescent="0.2">
      <c r="A122" s="99"/>
      <c r="B122" s="108"/>
      <c r="C122" s="103"/>
      <c r="D122" s="103"/>
      <c r="E122" s="99"/>
    </row>
    <row r="123" spans="1:5" x14ac:dyDescent="0.2">
      <c r="A123" s="99"/>
      <c r="B123" s="108"/>
      <c r="C123" s="103"/>
      <c r="D123" s="103"/>
      <c r="E123" s="99"/>
    </row>
    <row r="124" spans="1:5" x14ac:dyDescent="0.2">
      <c r="A124" s="99"/>
      <c r="B124" s="108"/>
      <c r="C124" s="103"/>
      <c r="D124" s="103"/>
      <c r="E124" s="99"/>
    </row>
    <row r="125" spans="1:5" x14ac:dyDescent="0.2">
      <c r="A125" s="99"/>
      <c r="B125" s="108"/>
      <c r="C125" s="103"/>
      <c r="D125" s="103"/>
      <c r="E125" s="99"/>
    </row>
    <row r="126" spans="1:5" x14ac:dyDescent="0.2">
      <c r="A126" s="99"/>
      <c r="B126" s="108"/>
      <c r="C126" s="103"/>
      <c r="D126" s="103"/>
      <c r="E126" s="99"/>
    </row>
    <row r="127" spans="1:5" x14ac:dyDescent="0.2">
      <c r="A127" s="99"/>
      <c r="B127" s="108"/>
      <c r="C127" s="103"/>
      <c r="D127" s="103"/>
      <c r="E127" s="99"/>
    </row>
    <row r="128" spans="1:5" x14ac:dyDescent="0.2">
      <c r="A128" s="99"/>
      <c r="B128" s="108"/>
      <c r="C128" s="103"/>
      <c r="D128" s="103"/>
      <c r="E128" s="99"/>
    </row>
    <row r="129" spans="1:5" x14ac:dyDescent="0.2">
      <c r="A129" s="99"/>
      <c r="B129" s="108"/>
      <c r="C129" s="103"/>
      <c r="D129" s="103"/>
      <c r="E129" s="99"/>
    </row>
    <row r="130" spans="1:5" x14ac:dyDescent="0.2">
      <c r="A130" s="99"/>
      <c r="B130" s="108"/>
      <c r="C130" s="103"/>
      <c r="D130" s="103"/>
      <c r="E130" s="99"/>
    </row>
    <row r="131" spans="1:5" x14ac:dyDescent="0.2">
      <c r="A131" s="99"/>
      <c r="B131" s="108"/>
      <c r="C131" s="103"/>
      <c r="D131" s="103"/>
      <c r="E131" s="99"/>
    </row>
    <row r="132" spans="1:5" x14ac:dyDescent="0.2">
      <c r="A132" s="99"/>
      <c r="B132" s="108"/>
      <c r="C132" s="103"/>
      <c r="D132" s="103"/>
      <c r="E132" s="99"/>
    </row>
    <row r="133" spans="1:5" x14ac:dyDescent="0.2">
      <c r="A133" s="99"/>
      <c r="B133" s="108"/>
      <c r="C133" s="103"/>
      <c r="D133" s="103"/>
      <c r="E133" s="99"/>
    </row>
    <row r="134" spans="1:5" x14ac:dyDescent="0.2">
      <c r="A134" s="99"/>
      <c r="B134" s="108"/>
      <c r="C134" s="103"/>
      <c r="D134" s="103"/>
      <c r="E134" s="99"/>
    </row>
    <row r="135" spans="1:5" x14ac:dyDescent="0.2">
      <c r="A135" s="99"/>
      <c r="B135" s="108"/>
      <c r="C135" s="103"/>
      <c r="D135" s="103"/>
      <c r="E135" s="99"/>
    </row>
    <row r="136" spans="1:5" x14ac:dyDescent="0.2">
      <c r="A136" s="99"/>
      <c r="B136" s="108"/>
      <c r="C136" s="103"/>
      <c r="D136" s="103"/>
      <c r="E136" s="99"/>
    </row>
    <row r="137" spans="1:5" x14ac:dyDescent="0.2">
      <c r="A137" s="99"/>
      <c r="B137" s="108"/>
      <c r="C137" s="103"/>
      <c r="D137" s="103"/>
      <c r="E137" s="99"/>
    </row>
    <row r="138" spans="1:5" x14ac:dyDescent="0.2">
      <c r="A138" s="99"/>
      <c r="B138" s="108"/>
      <c r="C138" s="103"/>
      <c r="D138" s="103"/>
      <c r="E138" s="99"/>
    </row>
    <row r="139" spans="1:5" x14ac:dyDescent="0.2">
      <c r="A139" s="99"/>
      <c r="B139" s="108"/>
      <c r="C139" s="103"/>
      <c r="D139" s="103"/>
      <c r="E139" s="99"/>
    </row>
    <row r="140" spans="1:5" x14ac:dyDescent="0.2">
      <c r="A140" s="99"/>
      <c r="B140" s="108"/>
      <c r="C140" s="103"/>
      <c r="D140" s="103"/>
      <c r="E140" s="99"/>
    </row>
    <row r="141" spans="1:5" x14ac:dyDescent="0.2">
      <c r="A141" s="99"/>
      <c r="B141" s="108"/>
      <c r="C141" s="103"/>
      <c r="D141" s="103"/>
      <c r="E141" s="99"/>
    </row>
    <row r="142" spans="1:5" x14ac:dyDescent="0.2">
      <c r="A142" s="99"/>
      <c r="B142" s="108"/>
      <c r="C142" s="103"/>
      <c r="D142" s="103"/>
      <c r="E142" s="99"/>
    </row>
    <row r="143" spans="1:5" x14ac:dyDescent="0.2">
      <c r="A143" s="99"/>
      <c r="B143" s="108"/>
      <c r="C143" s="103"/>
      <c r="D143" s="103"/>
      <c r="E143" s="99"/>
    </row>
    <row r="144" spans="1:5" x14ac:dyDescent="0.2">
      <c r="A144" s="99"/>
      <c r="B144" s="108"/>
      <c r="C144" s="103"/>
      <c r="D144" s="103"/>
      <c r="E144" s="99"/>
    </row>
    <row r="145" spans="1:5" x14ac:dyDescent="0.2">
      <c r="A145" s="99"/>
      <c r="B145" s="108"/>
      <c r="C145" s="103"/>
      <c r="D145" s="103"/>
      <c r="E145" s="99"/>
    </row>
    <row r="146" spans="1:5" x14ac:dyDescent="0.2">
      <c r="A146" s="99"/>
      <c r="B146" s="108"/>
      <c r="C146" s="103"/>
      <c r="D146" s="103"/>
      <c r="E146" s="99"/>
    </row>
    <row r="147" spans="1:5" x14ac:dyDescent="0.2">
      <c r="A147" s="99"/>
      <c r="B147" s="108"/>
      <c r="C147" s="103"/>
      <c r="D147" s="103"/>
      <c r="E147" s="99"/>
    </row>
    <row r="148" spans="1:5" x14ac:dyDescent="0.2">
      <c r="A148" s="99"/>
      <c r="B148" s="108"/>
      <c r="C148" s="103"/>
      <c r="D148" s="103"/>
      <c r="E148" s="99"/>
    </row>
    <row r="149" spans="1:5" x14ac:dyDescent="0.2">
      <c r="A149" s="99"/>
      <c r="B149" s="108"/>
      <c r="C149" s="103"/>
      <c r="D149" s="103"/>
      <c r="E149" s="99"/>
    </row>
    <row r="150" spans="1:5" x14ac:dyDescent="0.2">
      <c r="A150" s="99"/>
      <c r="B150" s="108"/>
      <c r="C150" s="103"/>
      <c r="D150" s="103"/>
      <c r="E150" s="99"/>
    </row>
    <row r="151" spans="1:5" x14ac:dyDescent="0.2">
      <c r="A151" s="99"/>
      <c r="B151" s="108"/>
      <c r="C151" s="103"/>
      <c r="D151" s="103"/>
      <c r="E151" s="99"/>
    </row>
    <row r="152" spans="1:5" x14ac:dyDescent="0.2">
      <c r="A152" s="99"/>
      <c r="B152" s="108"/>
      <c r="C152" s="103"/>
      <c r="D152" s="103"/>
      <c r="E152" s="99"/>
    </row>
    <row r="153" spans="1:5" x14ac:dyDescent="0.2">
      <c r="A153" s="99"/>
      <c r="B153" s="108"/>
      <c r="C153" s="103"/>
      <c r="D153" s="103"/>
      <c r="E153" s="99"/>
    </row>
    <row r="154" spans="1:5" x14ac:dyDescent="0.2">
      <c r="A154" s="99"/>
      <c r="B154" s="108"/>
      <c r="C154" s="103"/>
      <c r="D154" s="103"/>
      <c r="E154" s="99"/>
    </row>
    <row r="155" spans="1:5" x14ac:dyDescent="0.2">
      <c r="A155" s="99"/>
      <c r="B155" s="108"/>
      <c r="C155" s="103"/>
      <c r="D155" s="103"/>
      <c r="E155" s="99"/>
    </row>
    <row r="156" spans="1:5" x14ac:dyDescent="0.2">
      <c r="A156" s="99"/>
      <c r="B156" s="108"/>
      <c r="C156" s="103"/>
      <c r="D156" s="103"/>
      <c r="E156" s="99"/>
    </row>
    <row r="157" spans="1:5" x14ac:dyDescent="0.2">
      <c r="A157" s="99"/>
      <c r="B157" s="108"/>
      <c r="C157" s="103"/>
      <c r="D157" s="103"/>
      <c r="E157" s="99"/>
    </row>
    <row r="158" spans="1:5" x14ac:dyDescent="0.2">
      <c r="A158" s="99"/>
      <c r="B158" s="108"/>
      <c r="C158" s="103"/>
      <c r="D158" s="103"/>
      <c r="E158" s="99"/>
    </row>
    <row r="159" spans="1:5" x14ac:dyDescent="0.2">
      <c r="A159" s="99"/>
      <c r="B159" s="108"/>
      <c r="C159" s="103"/>
      <c r="D159" s="103"/>
      <c r="E159" s="99"/>
    </row>
    <row r="160" spans="1:5" x14ac:dyDescent="0.2">
      <c r="A160" s="99"/>
      <c r="B160" s="108"/>
      <c r="C160" s="103"/>
      <c r="D160" s="103"/>
      <c r="E160" s="99"/>
    </row>
    <row r="161" spans="1:5" x14ac:dyDescent="0.2">
      <c r="A161" s="99"/>
      <c r="B161" s="108"/>
      <c r="C161" s="103"/>
      <c r="D161" s="103"/>
      <c r="E161" s="99"/>
    </row>
    <row r="162" spans="1:5" x14ac:dyDescent="0.2">
      <c r="A162" s="99"/>
      <c r="B162" s="108"/>
      <c r="C162" s="103"/>
      <c r="D162" s="103"/>
      <c r="E162" s="99"/>
    </row>
    <row r="163" spans="1:5" x14ac:dyDescent="0.2">
      <c r="A163" s="99"/>
      <c r="B163" s="108"/>
      <c r="C163" s="103"/>
      <c r="D163" s="103"/>
      <c r="E163" s="99"/>
    </row>
    <row r="164" spans="1:5" x14ac:dyDescent="0.2">
      <c r="A164" s="99"/>
      <c r="B164" s="108"/>
      <c r="C164" s="103"/>
      <c r="D164" s="103"/>
      <c r="E164" s="99"/>
    </row>
    <row r="165" spans="1:5" x14ac:dyDescent="0.2">
      <c r="A165" s="99"/>
      <c r="B165" s="108"/>
      <c r="C165" s="103"/>
      <c r="D165" s="103"/>
      <c r="E165" s="99"/>
    </row>
    <row r="166" spans="1:5" x14ac:dyDescent="0.2">
      <c r="A166" s="99"/>
      <c r="B166" s="108"/>
      <c r="C166" s="103"/>
      <c r="D166" s="103"/>
      <c r="E166" s="99"/>
    </row>
    <row r="167" spans="1:5" x14ac:dyDescent="0.2">
      <c r="A167" s="99"/>
      <c r="B167" s="108"/>
      <c r="C167" s="103"/>
      <c r="D167" s="103"/>
      <c r="E167" s="99"/>
    </row>
    <row r="168" spans="1:5" x14ac:dyDescent="0.2">
      <c r="A168" s="99"/>
      <c r="B168" s="108"/>
      <c r="C168" s="103"/>
      <c r="D168" s="103"/>
      <c r="E168" s="99"/>
    </row>
    <row r="169" spans="1:5" x14ac:dyDescent="0.2">
      <c r="A169" s="99"/>
      <c r="B169" s="108"/>
      <c r="C169" s="103"/>
      <c r="D169" s="103"/>
      <c r="E169" s="99"/>
    </row>
    <row r="170" spans="1:5" x14ac:dyDescent="0.2">
      <c r="A170" s="99"/>
      <c r="B170" s="108"/>
      <c r="C170" s="103"/>
      <c r="D170" s="103"/>
      <c r="E170" s="99"/>
    </row>
    <row r="171" spans="1:5" x14ac:dyDescent="0.2">
      <c r="A171" s="99"/>
      <c r="B171" s="108"/>
      <c r="C171" s="103"/>
      <c r="D171" s="103"/>
      <c r="E171" s="99"/>
    </row>
    <row r="172" spans="1:5" x14ac:dyDescent="0.2">
      <c r="A172" s="99"/>
      <c r="B172" s="108"/>
      <c r="C172" s="103"/>
      <c r="D172" s="103"/>
      <c r="E172" s="99"/>
    </row>
    <row r="173" spans="1:5" x14ac:dyDescent="0.2">
      <c r="A173" s="99"/>
      <c r="B173" s="108"/>
      <c r="C173" s="103"/>
      <c r="D173" s="103"/>
      <c r="E173" s="99"/>
    </row>
    <row r="174" spans="1:5" x14ac:dyDescent="0.2">
      <c r="A174" s="99"/>
      <c r="B174" s="108"/>
      <c r="C174" s="103"/>
      <c r="D174" s="103"/>
      <c r="E174" s="99"/>
    </row>
    <row r="175" spans="1:5" x14ac:dyDescent="0.2">
      <c r="A175" s="99"/>
      <c r="B175" s="108"/>
      <c r="C175" s="103"/>
      <c r="D175" s="103"/>
      <c r="E175" s="99"/>
    </row>
    <row r="176" spans="1:5" x14ac:dyDescent="0.2">
      <c r="A176" s="99"/>
      <c r="B176" s="108"/>
      <c r="C176" s="103"/>
      <c r="D176" s="103"/>
      <c r="E176" s="99"/>
    </row>
    <row r="177" spans="1:5" x14ac:dyDescent="0.2">
      <c r="A177" s="99"/>
      <c r="B177" s="108"/>
      <c r="C177" s="103"/>
      <c r="D177" s="103"/>
      <c r="E177" s="99"/>
    </row>
    <row r="178" spans="1:5" x14ac:dyDescent="0.2">
      <c r="A178" s="99"/>
      <c r="B178" s="108"/>
      <c r="C178" s="103"/>
      <c r="D178" s="103"/>
      <c r="E178" s="99"/>
    </row>
    <row r="179" spans="1:5" x14ac:dyDescent="0.2">
      <c r="A179" s="99"/>
      <c r="B179" s="108"/>
      <c r="C179" s="103"/>
      <c r="D179" s="103"/>
      <c r="E179" s="99"/>
    </row>
    <row r="180" spans="1:5" x14ac:dyDescent="0.2">
      <c r="A180" s="99"/>
      <c r="B180" s="108"/>
      <c r="C180" s="103"/>
      <c r="D180" s="103"/>
      <c r="E180" s="99"/>
    </row>
    <row r="181" spans="1:5" x14ac:dyDescent="0.2">
      <c r="A181" s="99"/>
      <c r="B181" s="108"/>
      <c r="C181" s="103"/>
      <c r="D181" s="103"/>
      <c r="E181" s="99"/>
    </row>
    <row r="182" spans="1:5" x14ac:dyDescent="0.2">
      <c r="A182" s="99"/>
      <c r="B182" s="108"/>
      <c r="C182" s="103"/>
      <c r="D182" s="103"/>
      <c r="E182" s="99"/>
    </row>
    <row r="183" spans="1:5" x14ac:dyDescent="0.2">
      <c r="A183" s="99"/>
      <c r="B183" s="108"/>
      <c r="C183" s="103"/>
      <c r="D183" s="103"/>
      <c r="E183" s="99"/>
    </row>
    <row r="184" spans="1:5" x14ac:dyDescent="0.2">
      <c r="A184" s="99"/>
      <c r="B184" s="108"/>
      <c r="C184" s="103"/>
      <c r="D184" s="103"/>
      <c r="E184" s="99"/>
    </row>
    <row r="185" spans="1:5" x14ac:dyDescent="0.2">
      <c r="A185" s="99"/>
      <c r="B185" s="108"/>
      <c r="C185" s="103"/>
      <c r="D185" s="103"/>
      <c r="E185" s="99"/>
    </row>
    <row r="186" spans="1:5" x14ac:dyDescent="0.2">
      <c r="A186" s="99"/>
      <c r="B186" s="108"/>
      <c r="C186" s="103"/>
      <c r="D186" s="103"/>
      <c r="E186" s="99"/>
    </row>
    <row r="187" spans="1:5" x14ac:dyDescent="0.2">
      <c r="A187" s="99"/>
      <c r="B187" s="108"/>
      <c r="C187" s="103"/>
      <c r="D187" s="103"/>
      <c r="E187" s="99"/>
    </row>
    <row r="188" spans="1:5" x14ac:dyDescent="0.2">
      <c r="A188" s="99"/>
      <c r="B188" s="108"/>
      <c r="C188" s="103"/>
      <c r="D188" s="103"/>
      <c r="E188" s="99"/>
    </row>
    <row r="189" spans="1:5" x14ac:dyDescent="0.2">
      <c r="A189" s="99"/>
      <c r="B189" s="108"/>
      <c r="C189" s="103"/>
      <c r="D189" s="103"/>
      <c r="E189" s="99"/>
    </row>
    <row r="190" spans="1:5" x14ac:dyDescent="0.2">
      <c r="A190" s="99"/>
      <c r="B190" s="108"/>
      <c r="C190" s="103"/>
      <c r="D190" s="103"/>
      <c r="E190" s="99"/>
    </row>
    <row r="191" spans="1:5" x14ac:dyDescent="0.2">
      <c r="A191" s="99"/>
      <c r="B191" s="108"/>
      <c r="C191" s="103"/>
      <c r="D191" s="103"/>
      <c r="E191" s="99"/>
    </row>
    <row r="192" spans="1:5" x14ac:dyDescent="0.2">
      <c r="A192" s="99"/>
      <c r="B192" s="108"/>
      <c r="C192" s="103"/>
      <c r="D192" s="103"/>
      <c r="E192" s="99"/>
    </row>
    <row r="193" spans="1:5" x14ac:dyDescent="0.2">
      <c r="A193" s="99"/>
      <c r="B193" s="108"/>
      <c r="C193" s="103"/>
      <c r="D193" s="103"/>
      <c r="E193" s="99"/>
    </row>
    <row r="194" spans="1:5" x14ac:dyDescent="0.2">
      <c r="A194" s="99"/>
      <c r="B194" s="108"/>
      <c r="C194" s="103"/>
      <c r="D194" s="103"/>
      <c r="E194" s="99"/>
    </row>
    <row r="195" spans="1:5" x14ac:dyDescent="0.2">
      <c r="A195" s="99"/>
      <c r="B195" s="108"/>
      <c r="C195" s="103"/>
      <c r="D195" s="103"/>
      <c r="E195" s="99"/>
    </row>
    <row r="196" spans="1:5" x14ac:dyDescent="0.2">
      <c r="A196" s="99"/>
      <c r="B196" s="108"/>
      <c r="C196" s="103"/>
      <c r="D196" s="103"/>
      <c r="E196" s="99"/>
    </row>
    <row r="197" spans="1:5" x14ac:dyDescent="0.2">
      <c r="A197" s="99"/>
      <c r="B197" s="108"/>
      <c r="C197" s="103"/>
      <c r="D197" s="103"/>
      <c r="E197" s="99"/>
    </row>
    <row r="198" spans="1:5" x14ac:dyDescent="0.2">
      <c r="A198" s="99"/>
      <c r="B198" s="108"/>
      <c r="C198" s="103"/>
      <c r="D198" s="103"/>
      <c r="E198" s="99"/>
    </row>
    <row r="199" spans="1:5" x14ac:dyDescent="0.2">
      <c r="A199" s="99"/>
      <c r="B199" s="108"/>
      <c r="C199" s="103"/>
      <c r="D199" s="103"/>
      <c r="E199" s="99"/>
    </row>
    <row r="200" spans="1:5" x14ac:dyDescent="0.2">
      <c r="A200" s="99"/>
      <c r="B200" s="108"/>
      <c r="C200" s="103"/>
      <c r="D200" s="103"/>
      <c r="E200" s="99"/>
    </row>
    <row r="201" spans="1:5" x14ac:dyDescent="0.2">
      <c r="A201" s="99"/>
      <c r="B201" s="108"/>
      <c r="C201" s="103"/>
      <c r="D201" s="103"/>
      <c r="E201" s="99"/>
    </row>
    <row r="202" spans="1:5" x14ac:dyDescent="0.2">
      <c r="A202" s="99"/>
      <c r="B202" s="108"/>
      <c r="C202" s="103"/>
      <c r="D202" s="103"/>
      <c r="E202" s="99"/>
    </row>
    <row r="203" spans="1:5" x14ac:dyDescent="0.2">
      <c r="A203" s="99"/>
      <c r="B203" s="108"/>
      <c r="C203" s="103"/>
      <c r="D203" s="103"/>
      <c r="E203" s="99"/>
    </row>
    <row r="204" spans="1:5" x14ac:dyDescent="0.2">
      <c r="A204" s="99"/>
      <c r="B204" s="108"/>
      <c r="C204" s="103"/>
      <c r="D204" s="103"/>
      <c r="E204" s="99"/>
    </row>
    <row r="205" spans="1:5" x14ac:dyDescent="0.2">
      <c r="A205" s="99"/>
      <c r="B205" s="108"/>
      <c r="C205" s="103"/>
      <c r="D205" s="103"/>
      <c r="E205" s="99"/>
    </row>
    <row r="206" spans="1:5" x14ac:dyDescent="0.2">
      <c r="A206" s="99"/>
      <c r="B206" s="108"/>
      <c r="C206" s="103"/>
      <c r="D206" s="103"/>
      <c r="E206" s="99"/>
    </row>
    <row r="207" spans="1:5" x14ac:dyDescent="0.2">
      <c r="A207" s="99"/>
      <c r="B207" s="108"/>
      <c r="C207" s="103"/>
      <c r="D207" s="103"/>
      <c r="E207" s="99"/>
    </row>
    <row r="208" spans="1:5" x14ac:dyDescent="0.2">
      <c r="A208" s="99"/>
      <c r="B208" s="108"/>
      <c r="C208" s="103"/>
      <c r="D208" s="103"/>
      <c r="E208" s="99"/>
    </row>
    <row r="209" spans="1:5" x14ac:dyDescent="0.2">
      <c r="A209" s="99"/>
      <c r="B209" s="108"/>
      <c r="C209" s="103"/>
      <c r="D209" s="103"/>
      <c r="E209" s="99"/>
    </row>
    <row r="210" spans="1:5" x14ac:dyDescent="0.2">
      <c r="A210" s="99"/>
      <c r="B210" s="108"/>
      <c r="C210" s="103"/>
      <c r="D210" s="103"/>
      <c r="E210" s="99"/>
    </row>
    <row r="211" spans="1:5" x14ac:dyDescent="0.2">
      <c r="A211" s="99"/>
      <c r="B211" s="108"/>
      <c r="C211" s="103"/>
      <c r="D211" s="103"/>
      <c r="E211" s="99"/>
    </row>
    <row r="212" spans="1:5" x14ac:dyDescent="0.2">
      <c r="A212" s="99"/>
      <c r="B212" s="108"/>
      <c r="C212" s="103"/>
      <c r="D212" s="103"/>
      <c r="E212" s="99"/>
    </row>
    <row r="213" spans="1:5" x14ac:dyDescent="0.2">
      <c r="A213" s="99"/>
      <c r="B213" s="108"/>
      <c r="C213" s="103"/>
      <c r="D213" s="103"/>
      <c r="E213" s="99"/>
    </row>
    <row r="214" spans="1:5" x14ac:dyDescent="0.2">
      <c r="A214" s="99"/>
      <c r="B214" s="108"/>
      <c r="C214" s="103"/>
      <c r="D214" s="103"/>
      <c r="E214" s="99"/>
    </row>
    <row r="215" spans="1:5" x14ac:dyDescent="0.2">
      <c r="A215" s="99"/>
      <c r="B215" s="108"/>
      <c r="C215" s="103"/>
      <c r="D215" s="103"/>
      <c r="E215" s="99"/>
    </row>
    <row r="216" spans="1:5" x14ac:dyDescent="0.2">
      <c r="A216" s="99"/>
      <c r="B216" s="108"/>
      <c r="C216" s="103"/>
      <c r="D216" s="103"/>
      <c r="E216" s="99"/>
    </row>
    <row r="217" spans="1:5" x14ac:dyDescent="0.2">
      <c r="A217" s="99"/>
      <c r="B217" s="108"/>
      <c r="C217" s="103"/>
      <c r="D217" s="103"/>
      <c r="E217" s="99"/>
    </row>
    <row r="218" spans="1:5" x14ac:dyDescent="0.2">
      <c r="A218" s="99"/>
      <c r="B218" s="108"/>
      <c r="C218" s="103"/>
      <c r="D218" s="103"/>
      <c r="E218" s="99"/>
    </row>
    <row r="219" spans="1:5" x14ac:dyDescent="0.2">
      <c r="A219" s="99"/>
      <c r="B219" s="108"/>
      <c r="C219" s="103"/>
      <c r="D219" s="103"/>
      <c r="E219" s="99"/>
    </row>
    <row r="220" spans="1:5" x14ac:dyDescent="0.2">
      <c r="A220" s="99"/>
      <c r="B220" s="108"/>
      <c r="C220" s="103"/>
      <c r="D220" s="103"/>
      <c r="E220" s="99"/>
    </row>
    <row r="221" spans="1:5" x14ac:dyDescent="0.2">
      <c r="A221" s="99"/>
      <c r="B221" s="108"/>
      <c r="C221" s="103"/>
      <c r="D221" s="103"/>
      <c r="E221" s="99"/>
    </row>
    <row r="222" spans="1:5" x14ac:dyDescent="0.2">
      <c r="A222" s="99"/>
      <c r="B222" s="108"/>
      <c r="C222" s="103"/>
      <c r="D222" s="103"/>
      <c r="E222" s="99"/>
    </row>
    <row r="223" spans="1:5" x14ac:dyDescent="0.2">
      <c r="A223" s="99"/>
      <c r="B223" s="108"/>
      <c r="C223" s="103"/>
      <c r="D223" s="103"/>
      <c r="E223" s="99"/>
    </row>
    <row r="224" spans="1:5" x14ac:dyDescent="0.2">
      <c r="A224" s="99"/>
      <c r="B224" s="108"/>
      <c r="C224" s="103"/>
      <c r="D224" s="103"/>
      <c r="E224" s="99"/>
    </row>
    <row r="225" spans="1:5" x14ac:dyDescent="0.2">
      <c r="A225" s="99"/>
      <c r="B225" s="108"/>
      <c r="C225" s="103"/>
      <c r="D225" s="103"/>
      <c r="E225" s="99"/>
    </row>
    <row r="226" spans="1:5" x14ac:dyDescent="0.2">
      <c r="A226" s="99"/>
      <c r="B226" s="108"/>
      <c r="C226" s="103"/>
      <c r="D226" s="103"/>
      <c r="E226" s="99"/>
    </row>
    <row r="227" spans="1:5" x14ac:dyDescent="0.2">
      <c r="A227" s="99"/>
      <c r="B227" s="108"/>
      <c r="C227" s="103"/>
      <c r="D227" s="103"/>
      <c r="E227" s="99"/>
    </row>
    <row r="228" spans="1:5" x14ac:dyDescent="0.2">
      <c r="A228" s="99"/>
      <c r="B228" s="108"/>
      <c r="C228" s="103"/>
      <c r="D228" s="103"/>
      <c r="E228" s="99"/>
    </row>
    <row r="229" spans="1:5" x14ac:dyDescent="0.2">
      <c r="A229" s="99"/>
      <c r="B229" s="108"/>
      <c r="C229" s="103"/>
      <c r="D229" s="103"/>
      <c r="E229" s="99"/>
    </row>
    <row r="230" spans="1:5" x14ac:dyDescent="0.2">
      <c r="A230" s="99"/>
      <c r="B230" s="108"/>
      <c r="C230" s="103"/>
      <c r="D230" s="103"/>
      <c r="E230" s="99"/>
    </row>
    <row r="231" spans="1:5" x14ac:dyDescent="0.2">
      <c r="A231" s="99"/>
      <c r="B231" s="108"/>
      <c r="C231" s="103"/>
      <c r="D231" s="103"/>
      <c r="E231" s="99"/>
    </row>
    <row r="232" spans="1:5" x14ac:dyDescent="0.2">
      <c r="A232" s="99"/>
      <c r="B232" s="108"/>
      <c r="C232" s="103"/>
      <c r="D232" s="103"/>
      <c r="E232" s="99"/>
    </row>
    <row r="233" spans="1:5" x14ac:dyDescent="0.2">
      <c r="A233" s="99"/>
      <c r="B233" s="108"/>
      <c r="C233" s="103"/>
      <c r="D233" s="103"/>
      <c r="E233" s="99"/>
    </row>
    <row r="234" spans="1:5" x14ac:dyDescent="0.2">
      <c r="A234" s="99"/>
      <c r="B234" s="108"/>
      <c r="C234" s="103"/>
      <c r="D234" s="103"/>
      <c r="E234" s="99"/>
    </row>
    <row r="235" spans="1:5" x14ac:dyDescent="0.2">
      <c r="A235" s="99"/>
      <c r="B235" s="108"/>
      <c r="C235" s="103"/>
      <c r="D235" s="103"/>
      <c r="E235" s="99"/>
    </row>
    <row r="236" spans="1:5" x14ac:dyDescent="0.2">
      <c r="A236" s="99"/>
      <c r="B236" s="108"/>
      <c r="C236" s="103"/>
      <c r="D236" s="103"/>
      <c r="E236" s="99"/>
    </row>
    <row r="237" spans="1:5" x14ac:dyDescent="0.2">
      <c r="A237" s="99"/>
      <c r="B237" s="108"/>
      <c r="C237" s="103"/>
      <c r="D237" s="103"/>
      <c r="E237" s="99"/>
    </row>
    <row r="238" spans="1:5" x14ac:dyDescent="0.2">
      <c r="A238" s="99"/>
      <c r="B238" s="108"/>
      <c r="C238" s="103"/>
      <c r="D238" s="103"/>
      <c r="E238" s="99"/>
    </row>
    <row r="239" spans="1:5" x14ac:dyDescent="0.2">
      <c r="A239" s="99"/>
      <c r="B239" s="108"/>
      <c r="C239" s="103"/>
      <c r="D239" s="103"/>
      <c r="E239" s="99"/>
    </row>
    <row r="240" spans="1:5" x14ac:dyDescent="0.2">
      <c r="A240" s="99"/>
      <c r="B240" s="108"/>
      <c r="C240" s="103"/>
      <c r="D240" s="103"/>
      <c r="E240" s="99"/>
    </row>
    <row r="241" spans="1:5" x14ac:dyDescent="0.2">
      <c r="A241" s="99"/>
      <c r="B241" s="108"/>
      <c r="C241" s="103"/>
      <c r="D241" s="103"/>
      <c r="E241" s="99"/>
    </row>
    <row r="242" spans="1:5" x14ac:dyDescent="0.2">
      <c r="A242" s="99"/>
      <c r="B242" s="108"/>
      <c r="C242" s="103"/>
      <c r="D242" s="103"/>
      <c r="E242" s="99"/>
    </row>
    <row r="243" spans="1:5" x14ac:dyDescent="0.2">
      <c r="A243" s="99"/>
      <c r="B243" s="108"/>
      <c r="C243" s="103"/>
      <c r="D243" s="103"/>
      <c r="E243" s="99"/>
    </row>
    <row r="244" spans="1:5" x14ac:dyDescent="0.2">
      <c r="A244" s="99"/>
      <c r="B244" s="108"/>
      <c r="C244" s="103"/>
      <c r="D244" s="103"/>
      <c r="E244" s="99"/>
    </row>
    <row r="245" spans="1:5" x14ac:dyDescent="0.2">
      <c r="A245" s="99"/>
      <c r="B245" s="108"/>
      <c r="C245" s="103"/>
      <c r="D245" s="103"/>
      <c r="E245" s="99"/>
    </row>
    <row r="246" spans="1:5" x14ac:dyDescent="0.2">
      <c r="A246" s="99"/>
      <c r="B246" s="108"/>
      <c r="C246" s="103"/>
      <c r="D246" s="103"/>
      <c r="E246" s="99"/>
    </row>
    <row r="247" spans="1:5" x14ac:dyDescent="0.2">
      <c r="A247" s="99"/>
      <c r="B247" s="108"/>
      <c r="C247" s="103"/>
      <c r="D247" s="103"/>
      <c r="E247" s="99"/>
    </row>
    <row r="248" spans="1:5" x14ac:dyDescent="0.2">
      <c r="A248" s="99"/>
      <c r="B248" s="108"/>
      <c r="C248" s="103"/>
      <c r="D248" s="103"/>
      <c r="E248" s="99"/>
    </row>
    <row r="249" spans="1:5" x14ac:dyDescent="0.2">
      <c r="A249" s="99"/>
      <c r="B249" s="108"/>
      <c r="C249" s="103"/>
      <c r="D249" s="103"/>
      <c r="E249" s="99"/>
    </row>
    <row r="250" spans="1:5" x14ac:dyDescent="0.2">
      <c r="A250" s="99"/>
      <c r="B250" s="108"/>
      <c r="C250" s="103"/>
      <c r="D250" s="103"/>
      <c r="E250" s="99"/>
    </row>
    <row r="251" spans="1:5" x14ac:dyDescent="0.2">
      <c r="A251" s="99"/>
      <c r="B251" s="108"/>
      <c r="C251" s="103"/>
      <c r="D251" s="103"/>
      <c r="E251" s="99"/>
    </row>
    <row r="252" spans="1:5" x14ac:dyDescent="0.2">
      <c r="A252" s="99"/>
      <c r="B252" s="108"/>
      <c r="C252" s="103"/>
      <c r="D252" s="103"/>
      <c r="E252" s="99"/>
    </row>
    <row r="253" spans="1:5" x14ac:dyDescent="0.2">
      <c r="A253" s="99"/>
      <c r="B253" s="108"/>
      <c r="C253" s="103"/>
      <c r="D253" s="103"/>
      <c r="E253" s="99"/>
    </row>
    <row r="254" spans="1:5" x14ac:dyDescent="0.2">
      <c r="A254" s="99"/>
      <c r="B254" s="108"/>
      <c r="C254" s="103"/>
      <c r="D254" s="103"/>
      <c r="E254" s="99"/>
    </row>
    <row r="255" spans="1:5" x14ac:dyDescent="0.2">
      <c r="A255" s="99"/>
      <c r="B255" s="108"/>
      <c r="C255" s="103"/>
      <c r="D255" s="103"/>
      <c r="E255" s="99"/>
    </row>
    <row r="256" spans="1:5" x14ac:dyDescent="0.2">
      <c r="A256" s="99"/>
      <c r="B256" s="108"/>
      <c r="C256" s="103"/>
      <c r="D256" s="103"/>
      <c r="E256" s="99"/>
    </row>
    <row r="257" spans="1:5" x14ac:dyDescent="0.2">
      <c r="A257" s="99"/>
      <c r="B257" s="108"/>
      <c r="C257" s="103"/>
      <c r="D257" s="103"/>
      <c r="E257" s="99"/>
    </row>
    <row r="258" spans="1:5" x14ac:dyDescent="0.2">
      <c r="A258" s="99"/>
      <c r="B258" s="108"/>
      <c r="C258" s="103"/>
      <c r="D258" s="103"/>
      <c r="E258" s="99"/>
    </row>
    <row r="259" spans="1:5" x14ac:dyDescent="0.2">
      <c r="A259" s="99"/>
      <c r="B259" s="108"/>
      <c r="C259" s="103"/>
      <c r="D259" s="103"/>
      <c r="E259" s="99"/>
    </row>
    <row r="260" spans="1:5" x14ac:dyDescent="0.2">
      <c r="A260" s="99"/>
      <c r="B260" s="108"/>
      <c r="C260" s="103"/>
      <c r="D260" s="103"/>
      <c r="E260" s="99"/>
    </row>
    <row r="261" spans="1:5" x14ac:dyDescent="0.2">
      <c r="A261" s="99"/>
      <c r="B261" s="108"/>
      <c r="C261" s="103"/>
      <c r="D261" s="103"/>
      <c r="E261" s="99"/>
    </row>
    <row r="262" spans="1:5" x14ac:dyDescent="0.2">
      <c r="A262" s="99"/>
      <c r="B262" s="108"/>
      <c r="C262" s="103"/>
      <c r="D262" s="103"/>
      <c r="E262" s="99"/>
    </row>
    <row r="263" spans="1:5" x14ac:dyDescent="0.2">
      <c r="A263" s="99"/>
      <c r="B263" s="108"/>
      <c r="C263" s="103"/>
      <c r="D263" s="103"/>
      <c r="E263" s="99"/>
    </row>
    <row r="264" spans="1:5" x14ac:dyDescent="0.2">
      <c r="A264" s="99"/>
      <c r="B264" s="108"/>
      <c r="C264" s="103"/>
      <c r="D264" s="103"/>
      <c r="E264" s="99"/>
    </row>
    <row r="265" spans="1:5" x14ac:dyDescent="0.2">
      <c r="A265" s="99"/>
      <c r="B265" s="108"/>
      <c r="C265" s="103"/>
      <c r="D265" s="103"/>
      <c r="E265" s="99"/>
    </row>
    <row r="266" spans="1:5" x14ac:dyDescent="0.2">
      <c r="A266" s="99"/>
      <c r="B266" s="108"/>
      <c r="C266" s="103"/>
      <c r="D266" s="103"/>
      <c r="E266" s="99"/>
    </row>
    <row r="267" spans="1:5" x14ac:dyDescent="0.2">
      <c r="A267" s="99"/>
      <c r="B267" s="108"/>
      <c r="C267" s="103"/>
      <c r="D267" s="103"/>
      <c r="E267" s="99"/>
    </row>
    <row r="268" spans="1:5" x14ac:dyDescent="0.2">
      <c r="A268" s="99"/>
      <c r="B268" s="108"/>
      <c r="C268" s="103"/>
      <c r="D268" s="103"/>
      <c r="E268" s="99"/>
    </row>
    <row r="269" spans="1:5" x14ac:dyDescent="0.2">
      <c r="A269" s="99"/>
      <c r="B269" s="108"/>
      <c r="C269" s="103"/>
      <c r="D269" s="103"/>
      <c r="E269" s="99"/>
    </row>
    <row r="270" spans="1:5" x14ac:dyDescent="0.2">
      <c r="A270" s="99"/>
      <c r="B270" s="108"/>
      <c r="C270" s="103"/>
      <c r="D270" s="103"/>
      <c r="E270" s="99"/>
    </row>
    <row r="271" spans="1:5" x14ac:dyDescent="0.2">
      <c r="A271" s="99"/>
      <c r="B271" s="108"/>
      <c r="C271" s="103"/>
      <c r="D271" s="103"/>
      <c r="E271" s="99"/>
    </row>
    <row r="272" spans="1:5" x14ac:dyDescent="0.2">
      <c r="A272" s="99"/>
      <c r="B272" s="108"/>
      <c r="C272" s="103"/>
      <c r="D272" s="103"/>
      <c r="E272" s="99"/>
    </row>
    <row r="273" spans="1:5" x14ac:dyDescent="0.2">
      <c r="A273" s="99"/>
      <c r="B273" s="108"/>
      <c r="C273" s="103"/>
      <c r="D273" s="103"/>
      <c r="E273" s="99"/>
    </row>
    <row r="274" spans="1:5" x14ac:dyDescent="0.2">
      <c r="A274" s="99"/>
      <c r="B274" s="108"/>
      <c r="C274" s="103"/>
      <c r="D274" s="103"/>
      <c r="E274" s="99"/>
    </row>
    <row r="275" spans="1:5" x14ac:dyDescent="0.2">
      <c r="A275" s="99"/>
      <c r="B275" s="108"/>
      <c r="C275" s="103"/>
      <c r="D275" s="103"/>
      <c r="E275" s="99"/>
    </row>
    <row r="276" spans="1:5" x14ac:dyDescent="0.2">
      <c r="A276" s="99"/>
      <c r="B276" s="108"/>
      <c r="C276" s="103"/>
      <c r="D276" s="103"/>
      <c r="E276" s="99"/>
    </row>
    <row r="277" spans="1:5" x14ac:dyDescent="0.2">
      <c r="A277" s="99"/>
      <c r="B277" s="108"/>
      <c r="C277" s="103"/>
      <c r="D277" s="103"/>
      <c r="E277" s="99"/>
    </row>
    <row r="278" spans="1:5" x14ac:dyDescent="0.2">
      <c r="A278" s="99"/>
      <c r="B278" s="108"/>
      <c r="C278" s="103"/>
      <c r="D278" s="103"/>
      <c r="E278" s="99"/>
    </row>
    <row r="279" spans="1:5" x14ac:dyDescent="0.2">
      <c r="A279" s="99"/>
      <c r="B279" s="108"/>
      <c r="C279" s="103"/>
      <c r="D279" s="103"/>
      <c r="E279" s="99"/>
    </row>
    <row r="280" spans="1:5" x14ac:dyDescent="0.2">
      <c r="A280" s="99"/>
      <c r="B280" s="108"/>
      <c r="C280" s="103"/>
      <c r="D280" s="103"/>
      <c r="E280" s="99"/>
    </row>
    <row r="281" spans="1:5" x14ac:dyDescent="0.2">
      <c r="A281" s="99"/>
      <c r="B281" s="108"/>
      <c r="C281" s="103"/>
      <c r="D281" s="103"/>
      <c r="E281" s="99"/>
    </row>
    <row r="282" spans="1:5" x14ac:dyDescent="0.2">
      <c r="A282" s="99"/>
      <c r="B282" s="108"/>
      <c r="C282" s="103"/>
      <c r="D282" s="103"/>
      <c r="E282" s="99"/>
    </row>
    <row r="283" spans="1:5" x14ac:dyDescent="0.2">
      <c r="A283" s="99"/>
      <c r="B283" s="108"/>
      <c r="C283" s="103"/>
      <c r="D283" s="103"/>
      <c r="E283" s="99"/>
    </row>
    <row r="284" spans="1:5" x14ac:dyDescent="0.2">
      <c r="A284" s="99"/>
      <c r="B284" s="108"/>
      <c r="C284" s="103"/>
      <c r="D284" s="103"/>
      <c r="E284" s="99"/>
    </row>
    <row r="285" spans="1:5" x14ac:dyDescent="0.2">
      <c r="A285" s="99"/>
      <c r="B285" s="108"/>
      <c r="C285" s="103"/>
      <c r="D285" s="103"/>
      <c r="E285" s="99"/>
    </row>
    <row r="286" spans="1:5" x14ac:dyDescent="0.2">
      <c r="A286" s="99"/>
      <c r="B286" s="108"/>
      <c r="C286" s="103"/>
      <c r="D286" s="103"/>
      <c r="E286" s="99"/>
    </row>
    <row r="287" spans="1:5" x14ac:dyDescent="0.2">
      <c r="A287" s="99"/>
      <c r="B287" s="108"/>
      <c r="C287" s="103"/>
      <c r="D287" s="103"/>
      <c r="E287" s="99"/>
    </row>
    <row r="288" spans="1:5" x14ac:dyDescent="0.2">
      <c r="A288" s="99"/>
      <c r="B288" s="108"/>
      <c r="C288" s="103"/>
      <c r="D288" s="103"/>
      <c r="E288" s="99"/>
    </row>
    <row r="289" spans="1:5" x14ac:dyDescent="0.2">
      <c r="A289" s="99"/>
      <c r="B289" s="108"/>
      <c r="C289" s="103"/>
      <c r="D289" s="103"/>
      <c r="E289" s="99"/>
    </row>
    <row r="290" spans="1:5" x14ac:dyDescent="0.2">
      <c r="A290" s="99"/>
      <c r="B290" s="108"/>
      <c r="C290" s="103"/>
      <c r="D290" s="103"/>
      <c r="E290" s="99"/>
    </row>
    <row r="291" spans="1:5" x14ac:dyDescent="0.2">
      <c r="A291" s="99"/>
      <c r="B291" s="108"/>
      <c r="C291" s="103"/>
      <c r="D291" s="103"/>
      <c r="E291" s="99"/>
    </row>
    <row r="292" spans="1:5" x14ac:dyDescent="0.2">
      <c r="A292" s="99"/>
      <c r="B292" s="108"/>
      <c r="C292" s="103"/>
      <c r="D292" s="103"/>
      <c r="E292" s="99"/>
    </row>
    <row r="293" spans="1:5" x14ac:dyDescent="0.2">
      <c r="A293" s="99"/>
      <c r="B293" s="108"/>
      <c r="C293" s="103"/>
      <c r="D293" s="103"/>
      <c r="E293" s="99"/>
    </row>
    <row r="294" spans="1:5" x14ac:dyDescent="0.2">
      <c r="A294" s="99"/>
      <c r="B294" s="108"/>
      <c r="C294" s="103"/>
      <c r="D294" s="103"/>
      <c r="E294" s="99"/>
    </row>
    <row r="295" spans="1:5" x14ac:dyDescent="0.2">
      <c r="A295" s="99"/>
      <c r="B295" s="108"/>
      <c r="C295" s="103"/>
      <c r="D295" s="103"/>
      <c r="E295" s="99"/>
    </row>
    <row r="296" spans="1:5" x14ac:dyDescent="0.2">
      <c r="A296" s="99"/>
      <c r="B296" s="108"/>
      <c r="C296" s="103"/>
      <c r="D296" s="103"/>
      <c r="E296" s="99"/>
    </row>
    <row r="297" spans="1:5" x14ac:dyDescent="0.2">
      <c r="A297" s="99"/>
      <c r="B297" s="108"/>
      <c r="C297" s="103"/>
      <c r="D297" s="103"/>
      <c r="E297" s="99"/>
    </row>
    <row r="298" spans="1:5" x14ac:dyDescent="0.2">
      <c r="A298" s="99"/>
      <c r="B298" s="108"/>
      <c r="C298" s="103"/>
      <c r="D298" s="103"/>
      <c r="E298" s="99"/>
    </row>
    <row r="299" spans="1:5" x14ac:dyDescent="0.2">
      <c r="A299" s="99"/>
      <c r="B299" s="108"/>
      <c r="C299" s="103"/>
      <c r="D299" s="103"/>
      <c r="E299" s="99"/>
    </row>
    <row r="300" spans="1:5" x14ac:dyDescent="0.2">
      <c r="A300" s="99"/>
      <c r="B300" s="108"/>
      <c r="C300" s="103"/>
      <c r="D300" s="103"/>
      <c r="E300" s="99"/>
    </row>
    <row r="301" spans="1:5" x14ac:dyDescent="0.2">
      <c r="A301" s="99"/>
      <c r="B301" s="108"/>
      <c r="C301" s="103"/>
      <c r="D301" s="103"/>
      <c r="E301" s="99"/>
    </row>
    <row r="302" spans="1:5" x14ac:dyDescent="0.2">
      <c r="A302" s="99"/>
      <c r="B302" s="108"/>
      <c r="C302" s="103"/>
      <c r="D302" s="103"/>
      <c r="E302" s="99"/>
    </row>
    <row r="303" spans="1:5" x14ac:dyDescent="0.2">
      <c r="A303" s="99"/>
      <c r="B303" s="108"/>
      <c r="C303" s="103"/>
      <c r="D303" s="103"/>
      <c r="E303" s="99"/>
    </row>
    <row r="304" spans="1:5" x14ac:dyDescent="0.2">
      <c r="A304" s="99"/>
      <c r="B304" s="108"/>
      <c r="C304" s="103"/>
      <c r="D304" s="103"/>
      <c r="E304" s="99"/>
    </row>
    <row r="305" spans="1:5" x14ac:dyDescent="0.2">
      <c r="A305" s="99"/>
      <c r="B305" s="108"/>
      <c r="C305" s="103"/>
      <c r="D305" s="103"/>
      <c r="E305" s="99"/>
    </row>
    <row r="306" spans="1:5" x14ac:dyDescent="0.2">
      <c r="A306" s="99"/>
      <c r="B306" s="108"/>
      <c r="C306" s="103"/>
      <c r="D306" s="103"/>
      <c r="E306" s="99"/>
    </row>
    <row r="307" spans="1:5" x14ac:dyDescent="0.2">
      <c r="A307" s="99"/>
      <c r="B307" s="108"/>
      <c r="C307" s="103"/>
      <c r="D307" s="103"/>
      <c r="E307" s="99"/>
    </row>
    <row r="308" spans="1:5" x14ac:dyDescent="0.2">
      <c r="A308" s="99"/>
      <c r="B308" s="108"/>
      <c r="C308" s="103"/>
      <c r="D308" s="103"/>
      <c r="E308" s="99"/>
    </row>
    <row r="309" spans="1:5" x14ac:dyDescent="0.2">
      <c r="A309" s="99"/>
      <c r="B309" s="108"/>
      <c r="C309" s="103"/>
      <c r="D309" s="103"/>
      <c r="E309" s="99"/>
    </row>
    <row r="310" spans="1:5" x14ac:dyDescent="0.2">
      <c r="A310" s="99"/>
      <c r="B310" s="108"/>
      <c r="C310" s="103"/>
      <c r="D310" s="103"/>
      <c r="E310" s="99"/>
    </row>
    <row r="311" spans="1:5" x14ac:dyDescent="0.2">
      <c r="A311" s="99"/>
      <c r="B311" s="108"/>
      <c r="C311" s="103"/>
      <c r="D311" s="103"/>
      <c r="E311" s="99"/>
    </row>
    <row r="312" spans="1:5" x14ac:dyDescent="0.2">
      <c r="A312" s="99"/>
      <c r="B312" s="108"/>
      <c r="C312" s="103"/>
      <c r="D312" s="103"/>
      <c r="E312" s="99"/>
    </row>
    <row r="313" spans="1:5" x14ac:dyDescent="0.2">
      <c r="A313" s="99"/>
      <c r="B313" s="108"/>
      <c r="C313" s="103"/>
      <c r="D313" s="103"/>
      <c r="E313" s="99"/>
    </row>
    <row r="314" spans="1:5" x14ac:dyDescent="0.2">
      <c r="A314" s="99"/>
      <c r="B314" s="108"/>
      <c r="C314" s="103"/>
      <c r="D314" s="103"/>
      <c r="E314" s="99"/>
    </row>
    <row r="315" spans="1:5" x14ac:dyDescent="0.2">
      <c r="A315" s="99"/>
      <c r="B315" s="108"/>
      <c r="C315" s="103"/>
      <c r="D315" s="103"/>
      <c r="E315" s="99"/>
    </row>
    <row r="316" spans="1:5" x14ac:dyDescent="0.2">
      <c r="A316" s="99"/>
      <c r="B316" s="108"/>
      <c r="C316" s="103"/>
      <c r="D316" s="103"/>
      <c r="E316" s="99"/>
    </row>
    <row r="317" spans="1:5" x14ac:dyDescent="0.2">
      <c r="A317" s="99"/>
      <c r="B317" s="108"/>
      <c r="C317" s="103"/>
      <c r="D317" s="103"/>
      <c r="E317" s="99"/>
    </row>
    <row r="318" spans="1:5" x14ac:dyDescent="0.2">
      <c r="A318" s="99"/>
      <c r="B318" s="108"/>
      <c r="C318" s="103"/>
      <c r="D318" s="103"/>
      <c r="E318" s="99"/>
    </row>
    <row r="319" spans="1:5" x14ac:dyDescent="0.2">
      <c r="A319" s="99"/>
      <c r="B319" s="108"/>
      <c r="C319" s="103"/>
      <c r="D319" s="103"/>
      <c r="E319" s="99"/>
    </row>
    <row r="320" spans="1:5" x14ac:dyDescent="0.2">
      <c r="A320" s="99"/>
      <c r="B320" s="108"/>
      <c r="C320" s="103"/>
      <c r="D320" s="103"/>
      <c r="E320" s="99"/>
    </row>
    <row r="321" spans="1:5" x14ac:dyDescent="0.2">
      <c r="A321" s="99"/>
      <c r="B321" s="108"/>
      <c r="C321" s="103"/>
      <c r="D321" s="103"/>
      <c r="E321" s="99"/>
    </row>
    <row r="322" spans="1:5" x14ac:dyDescent="0.2">
      <c r="A322" s="99"/>
      <c r="B322" s="108"/>
      <c r="C322" s="103"/>
      <c r="D322" s="103"/>
      <c r="E322" s="99"/>
    </row>
    <row r="323" spans="1:5" x14ac:dyDescent="0.2">
      <c r="A323" s="99"/>
      <c r="B323" s="108"/>
      <c r="C323" s="103"/>
      <c r="D323" s="103"/>
      <c r="E323" s="99"/>
    </row>
    <row r="324" spans="1:5" x14ac:dyDescent="0.2">
      <c r="A324" s="99"/>
      <c r="B324" s="108"/>
      <c r="C324" s="103"/>
      <c r="D324" s="103"/>
      <c r="E324" s="99"/>
    </row>
    <row r="325" spans="1:5" x14ac:dyDescent="0.2">
      <c r="A325" s="99"/>
      <c r="B325" s="108"/>
      <c r="C325" s="103"/>
      <c r="D325" s="103"/>
      <c r="E325" s="99"/>
    </row>
    <row r="326" spans="1:5" x14ac:dyDescent="0.2">
      <c r="A326" s="99"/>
      <c r="B326" s="108"/>
      <c r="C326" s="103"/>
      <c r="D326" s="103"/>
      <c r="E326" s="99"/>
    </row>
    <row r="327" spans="1:5" x14ac:dyDescent="0.2">
      <c r="A327" s="99"/>
      <c r="B327" s="108"/>
      <c r="C327" s="103"/>
      <c r="D327" s="103"/>
      <c r="E327" s="99"/>
    </row>
    <row r="328" spans="1:5" x14ac:dyDescent="0.2">
      <c r="A328" s="99"/>
      <c r="B328" s="108"/>
      <c r="C328" s="103"/>
      <c r="D328" s="103"/>
      <c r="E328" s="99"/>
    </row>
    <row r="329" spans="1:5" x14ac:dyDescent="0.2">
      <c r="A329" s="99"/>
      <c r="B329" s="108"/>
      <c r="C329" s="103"/>
      <c r="D329" s="103"/>
      <c r="E329" s="99"/>
    </row>
    <row r="330" spans="1:5" x14ac:dyDescent="0.2">
      <c r="A330" s="99"/>
      <c r="B330" s="108"/>
      <c r="C330" s="103"/>
      <c r="D330" s="103"/>
      <c r="E330" s="99"/>
    </row>
    <row r="331" spans="1:5" x14ac:dyDescent="0.2">
      <c r="A331" s="99"/>
      <c r="B331" s="108"/>
      <c r="C331" s="103"/>
      <c r="D331" s="103"/>
      <c r="E331" s="99"/>
    </row>
    <row r="332" spans="1:5" x14ac:dyDescent="0.2">
      <c r="A332" s="99"/>
      <c r="B332" s="108"/>
      <c r="C332" s="103"/>
      <c r="D332" s="103"/>
      <c r="E332" s="99"/>
    </row>
    <row r="333" spans="1:5" x14ac:dyDescent="0.2">
      <c r="A333" s="99"/>
      <c r="B333" s="108"/>
      <c r="C333" s="103"/>
      <c r="D333" s="103"/>
      <c r="E333" s="99"/>
    </row>
    <row r="334" spans="1:5" x14ac:dyDescent="0.2">
      <c r="A334" s="99"/>
      <c r="B334" s="108"/>
      <c r="C334" s="103"/>
      <c r="D334" s="103"/>
      <c r="E334" s="99"/>
    </row>
    <row r="335" spans="1:5" x14ac:dyDescent="0.2">
      <c r="A335" s="99"/>
      <c r="B335" s="108"/>
      <c r="C335" s="103"/>
      <c r="D335" s="103"/>
      <c r="E335" s="99"/>
    </row>
    <row r="336" spans="1:5" x14ac:dyDescent="0.2">
      <c r="A336" s="99"/>
      <c r="B336" s="108"/>
      <c r="C336" s="103"/>
      <c r="D336" s="103"/>
      <c r="E336" s="99"/>
    </row>
    <row r="337" spans="1:5" x14ac:dyDescent="0.2">
      <c r="A337" s="99"/>
      <c r="B337" s="108"/>
      <c r="C337" s="103"/>
      <c r="D337" s="103"/>
      <c r="E337" s="99"/>
    </row>
    <row r="338" spans="1:5" x14ac:dyDescent="0.2">
      <c r="A338" s="99"/>
      <c r="B338" s="108"/>
      <c r="C338" s="103"/>
      <c r="D338" s="103"/>
      <c r="E338" s="99"/>
    </row>
    <row r="339" spans="1:5" x14ac:dyDescent="0.2">
      <c r="A339" s="99"/>
      <c r="B339" s="108"/>
      <c r="C339" s="103"/>
      <c r="D339" s="103"/>
      <c r="E339" s="99"/>
    </row>
    <row r="340" spans="1:5" x14ac:dyDescent="0.2">
      <c r="A340" s="99"/>
      <c r="B340" s="108"/>
      <c r="C340" s="103"/>
      <c r="D340" s="103"/>
      <c r="E340" s="99"/>
    </row>
    <row r="341" spans="1:5" x14ac:dyDescent="0.2">
      <c r="A341" s="99"/>
      <c r="B341" s="108"/>
      <c r="C341" s="103"/>
      <c r="D341" s="103"/>
      <c r="E341" s="99"/>
    </row>
    <row r="342" spans="1:5" x14ac:dyDescent="0.2">
      <c r="A342" s="99"/>
      <c r="B342" s="108"/>
      <c r="C342" s="103"/>
      <c r="D342" s="103"/>
      <c r="E342" s="99"/>
    </row>
    <row r="343" spans="1:5" x14ac:dyDescent="0.2">
      <c r="A343" s="99"/>
      <c r="B343" s="108"/>
      <c r="C343" s="103"/>
      <c r="D343" s="103"/>
      <c r="E343" s="99"/>
    </row>
    <row r="344" spans="1:5" x14ac:dyDescent="0.2">
      <c r="A344" s="99"/>
      <c r="B344" s="108"/>
      <c r="C344" s="103"/>
      <c r="D344" s="103"/>
      <c r="E344" s="99"/>
    </row>
    <row r="345" spans="1:5" x14ac:dyDescent="0.2">
      <c r="A345" s="99"/>
      <c r="B345" s="108"/>
      <c r="C345" s="103"/>
      <c r="D345" s="103"/>
      <c r="E345" s="99"/>
    </row>
    <row r="346" spans="1:5" x14ac:dyDescent="0.2">
      <c r="A346" s="99"/>
      <c r="B346" s="108"/>
      <c r="C346" s="103"/>
      <c r="D346" s="103"/>
      <c r="E346" s="99"/>
    </row>
    <row r="347" spans="1:5" x14ac:dyDescent="0.2">
      <c r="A347" s="99"/>
      <c r="B347" s="108"/>
      <c r="C347" s="103"/>
      <c r="D347" s="103"/>
      <c r="E347" s="99"/>
    </row>
    <row r="348" spans="1:5" x14ac:dyDescent="0.2">
      <c r="A348" s="99"/>
      <c r="B348" s="108"/>
      <c r="C348" s="103"/>
      <c r="D348" s="103"/>
      <c r="E348" s="99"/>
    </row>
    <row r="349" spans="1:5" x14ac:dyDescent="0.2">
      <c r="A349" s="99"/>
      <c r="B349" s="108"/>
      <c r="C349" s="103"/>
      <c r="D349" s="103"/>
      <c r="E349" s="99"/>
    </row>
    <row r="350" spans="1:5" x14ac:dyDescent="0.2">
      <c r="A350" s="99"/>
      <c r="B350" s="108"/>
      <c r="C350" s="103"/>
      <c r="D350" s="103"/>
      <c r="E350" s="99"/>
    </row>
    <row r="351" spans="1:5" x14ac:dyDescent="0.2">
      <c r="A351" s="99"/>
      <c r="B351" s="108"/>
      <c r="C351" s="103"/>
      <c r="D351" s="103"/>
      <c r="E351" s="99"/>
    </row>
    <row r="352" spans="1:5" x14ac:dyDescent="0.2">
      <c r="A352" s="99"/>
      <c r="B352" s="108"/>
      <c r="C352" s="103"/>
      <c r="D352" s="103"/>
      <c r="E352" s="99"/>
    </row>
    <row r="353" spans="1:5" x14ac:dyDescent="0.2">
      <c r="A353" s="99"/>
      <c r="B353" s="108"/>
      <c r="C353" s="103"/>
      <c r="D353" s="103"/>
      <c r="E353" s="99"/>
    </row>
    <row r="354" spans="1:5" x14ac:dyDescent="0.2">
      <c r="A354" s="99"/>
      <c r="B354" s="108"/>
      <c r="C354" s="103"/>
      <c r="D354" s="103"/>
      <c r="E354" s="99"/>
    </row>
    <row r="355" spans="1:5" x14ac:dyDescent="0.2">
      <c r="A355" s="99"/>
      <c r="B355" s="108"/>
      <c r="C355" s="103"/>
      <c r="D355" s="103"/>
      <c r="E355" s="99"/>
    </row>
    <row r="356" spans="1:5" x14ac:dyDescent="0.2">
      <c r="A356" s="99"/>
      <c r="B356" s="108"/>
      <c r="C356" s="103"/>
      <c r="D356" s="103"/>
      <c r="E356" s="99"/>
    </row>
    <row r="357" spans="1:5" x14ac:dyDescent="0.2">
      <c r="A357" s="99"/>
      <c r="B357" s="108"/>
      <c r="C357" s="103"/>
      <c r="D357" s="103"/>
      <c r="E357" s="99"/>
    </row>
    <row r="358" spans="1:5" x14ac:dyDescent="0.2">
      <c r="A358" s="99"/>
      <c r="B358" s="108"/>
      <c r="C358" s="103"/>
      <c r="D358" s="103"/>
      <c r="E358" s="99"/>
    </row>
    <row r="359" spans="1:5" x14ac:dyDescent="0.2">
      <c r="A359" s="99"/>
      <c r="B359" s="108"/>
      <c r="C359" s="103"/>
      <c r="D359" s="103"/>
      <c r="E359" s="99"/>
    </row>
    <row r="360" spans="1:5" x14ac:dyDescent="0.2">
      <c r="A360" s="99"/>
      <c r="B360" s="108"/>
      <c r="C360" s="103"/>
      <c r="D360" s="103"/>
      <c r="E360" s="99"/>
    </row>
    <row r="361" spans="1:5" x14ac:dyDescent="0.2">
      <c r="A361" s="99"/>
      <c r="B361" s="108"/>
      <c r="C361" s="103"/>
      <c r="D361" s="103"/>
      <c r="E361" s="99"/>
    </row>
    <row r="362" spans="1:5" x14ac:dyDescent="0.2">
      <c r="A362" s="99"/>
      <c r="B362" s="108"/>
      <c r="C362" s="103"/>
      <c r="D362" s="103"/>
      <c r="E362" s="99"/>
    </row>
    <row r="363" spans="1:5" x14ac:dyDescent="0.2">
      <c r="A363" s="99"/>
      <c r="B363" s="108"/>
      <c r="C363" s="103"/>
      <c r="D363" s="103"/>
      <c r="E363" s="99"/>
    </row>
    <row r="364" spans="1:5" x14ac:dyDescent="0.2">
      <c r="A364" s="99"/>
      <c r="B364" s="108"/>
      <c r="C364" s="103"/>
      <c r="D364" s="103"/>
      <c r="E364" s="99"/>
    </row>
    <row r="365" spans="1:5" x14ac:dyDescent="0.2">
      <c r="A365" s="99"/>
      <c r="B365" s="108"/>
      <c r="C365" s="103"/>
      <c r="D365" s="103"/>
      <c r="E365" s="99"/>
    </row>
    <row r="366" spans="1:5" x14ac:dyDescent="0.2">
      <c r="A366" s="99"/>
      <c r="B366" s="108"/>
      <c r="C366" s="103"/>
      <c r="D366" s="103"/>
      <c r="E366" s="99"/>
    </row>
    <row r="367" spans="1:5" x14ac:dyDescent="0.2">
      <c r="A367" s="99"/>
      <c r="B367" s="108"/>
      <c r="C367" s="103"/>
      <c r="D367" s="103"/>
      <c r="E367" s="99"/>
    </row>
    <row r="368" spans="1:5" x14ac:dyDescent="0.2">
      <c r="A368" s="99"/>
      <c r="B368" s="108"/>
      <c r="C368" s="103"/>
      <c r="D368" s="103"/>
      <c r="E368" s="99"/>
    </row>
    <row r="369" spans="1:5" x14ac:dyDescent="0.2">
      <c r="A369" s="99"/>
      <c r="B369" s="108"/>
      <c r="C369" s="103"/>
      <c r="D369" s="103"/>
      <c r="E369" s="99"/>
    </row>
    <row r="370" spans="1:5" x14ac:dyDescent="0.2">
      <c r="A370" s="99"/>
      <c r="B370" s="108"/>
      <c r="C370" s="103"/>
      <c r="D370" s="103"/>
      <c r="E370" s="99"/>
    </row>
    <row r="371" spans="1:5" x14ac:dyDescent="0.2">
      <c r="A371" s="99"/>
      <c r="B371" s="108"/>
      <c r="C371" s="103"/>
      <c r="D371" s="103"/>
      <c r="E371" s="99"/>
    </row>
    <row r="372" spans="1:5" x14ac:dyDescent="0.2">
      <c r="A372" s="99"/>
      <c r="B372" s="108"/>
      <c r="C372" s="103"/>
      <c r="D372" s="103"/>
      <c r="E372" s="99"/>
    </row>
    <row r="373" spans="1:5" x14ac:dyDescent="0.2">
      <c r="A373" s="99"/>
      <c r="B373" s="108"/>
      <c r="C373" s="103"/>
      <c r="D373" s="103"/>
      <c r="E373" s="99"/>
    </row>
    <row r="374" spans="1:5" x14ac:dyDescent="0.2">
      <c r="A374" s="99"/>
      <c r="B374" s="108"/>
      <c r="C374" s="103"/>
      <c r="D374" s="103"/>
      <c r="E374" s="99"/>
    </row>
    <row r="375" spans="1:5" x14ac:dyDescent="0.2">
      <c r="A375" s="99"/>
      <c r="B375" s="108"/>
      <c r="C375" s="103"/>
      <c r="D375" s="103"/>
      <c r="E375" s="99"/>
    </row>
    <row r="376" spans="1:5" x14ac:dyDescent="0.2">
      <c r="A376" s="99"/>
      <c r="B376" s="108"/>
      <c r="C376" s="103"/>
      <c r="D376" s="103"/>
      <c r="E376" s="99"/>
    </row>
    <row r="377" spans="1:5" x14ac:dyDescent="0.2">
      <c r="A377" s="99"/>
      <c r="B377" s="108"/>
      <c r="C377" s="103"/>
      <c r="D377" s="103"/>
      <c r="E377" s="99"/>
    </row>
    <row r="378" spans="1:5" x14ac:dyDescent="0.2">
      <c r="A378" s="99"/>
      <c r="B378" s="108"/>
      <c r="C378" s="103"/>
      <c r="D378" s="103"/>
      <c r="E378" s="99"/>
    </row>
    <row r="379" spans="1:5" x14ac:dyDescent="0.2">
      <c r="A379" s="99"/>
      <c r="B379" s="108"/>
      <c r="C379" s="103"/>
      <c r="D379" s="103"/>
      <c r="E379" s="99"/>
    </row>
    <row r="380" spans="1:5" x14ac:dyDescent="0.2">
      <c r="A380" s="99"/>
      <c r="B380" s="108"/>
      <c r="C380" s="103"/>
      <c r="D380" s="103"/>
      <c r="E380" s="99"/>
    </row>
    <row r="381" spans="1:5" x14ac:dyDescent="0.2">
      <c r="A381" s="99"/>
      <c r="B381" s="108"/>
      <c r="C381" s="103"/>
      <c r="D381" s="103"/>
      <c r="E381" s="99"/>
    </row>
    <row r="382" spans="1:5" x14ac:dyDescent="0.2">
      <c r="A382" s="99"/>
      <c r="B382" s="108"/>
      <c r="C382" s="103"/>
      <c r="D382" s="103"/>
      <c r="E382" s="99"/>
    </row>
    <row r="383" spans="1:5" x14ac:dyDescent="0.2">
      <c r="A383" s="99"/>
      <c r="B383" s="108"/>
      <c r="C383" s="103"/>
      <c r="D383" s="103"/>
      <c r="E383" s="99"/>
    </row>
    <row r="384" spans="1:5" x14ac:dyDescent="0.2">
      <c r="A384" s="99"/>
      <c r="B384" s="108"/>
      <c r="C384" s="103"/>
      <c r="D384" s="103"/>
      <c r="E384" s="99"/>
    </row>
    <row r="385" spans="1:5" x14ac:dyDescent="0.2">
      <c r="A385" s="99"/>
      <c r="B385" s="108"/>
      <c r="C385" s="103"/>
      <c r="D385" s="103"/>
      <c r="E385" s="99"/>
    </row>
    <row r="386" spans="1:5" x14ac:dyDescent="0.2">
      <c r="A386" s="99"/>
      <c r="B386" s="108"/>
      <c r="C386" s="103"/>
      <c r="D386" s="103"/>
      <c r="E386" s="99"/>
    </row>
    <row r="387" spans="1:5" x14ac:dyDescent="0.2">
      <c r="A387" s="99"/>
      <c r="B387" s="108"/>
      <c r="C387" s="103"/>
      <c r="D387" s="103"/>
      <c r="E387" s="99"/>
    </row>
    <row r="388" spans="1:5" x14ac:dyDescent="0.2">
      <c r="A388" s="99"/>
      <c r="B388" s="108"/>
      <c r="C388" s="103"/>
      <c r="D388" s="103"/>
      <c r="E388" s="99"/>
    </row>
    <row r="389" spans="1:5" x14ac:dyDescent="0.2">
      <c r="A389" s="99"/>
      <c r="B389" s="108"/>
      <c r="C389" s="103"/>
      <c r="D389" s="103"/>
      <c r="E389" s="99"/>
    </row>
    <row r="390" spans="1:5" x14ac:dyDescent="0.2">
      <c r="A390" s="99"/>
      <c r="B390" s="108"/>
      <c r="C390" s="103"/>
      <c r="D390" s="103"/>
      <c r="E390" s="99"/>
    </row>
    <row r="391" spans="1:5" x14ac:dyDescent="0.2">
      <c r="A391" s="99"/>
      <c r="B391" s="108"/>
      <c r="C391" s="103"/>
      <c r="D391" s="103"/>
      <c r="E391" s="99"/>
    </row>
    <row r="392" spans="1:5" x14ac:dyDescent="0.2">
      <c r="A392" s="99"/>
      <c r="B392" s="108"/>
      <c r="C392" s="103"/>
      <c r="D392" s="103"/>
      <c r="E392" s="99"/>
    </row>
    <row r="393" spans="1:5" x14ac:dyDescent="0.2">
      <c r="A393" s="99"/>
      <c r="B393" s="108"/>
      <c r="C393" s="103"/>
      <c r="D393" s="103"/>
      <c r="E393" s="99"/>
    </row>
    <row r="394" spans="1:5" x14ac:dyDescent="0.2">
      <c r="A394" s="99"/>
      <c r="B394" s="108"/>
      <c r="C394" s="103"/>
      <c r="D394" s="103"/>
      <c r="E394" s="99"/>
    </row>
    <row r="395" spans="1:5" x14ac:dyDescent="0.2">
      <c r="A395" s="99"/>
      <c r="B395" s="108"/>
      <c r="C395" s="103"/>
      <c r="D395" s="103"/>
      <c r="E395" s="99"/>
    </row>
    <row r="396" spans="1:5" x14ac:dyDescent="0.2">
      <c r="A396" s="99"/>
      <c r="B396" s="108"/>
      <c r="C396" s="103"/>
      <c r="D396" s="103"/>
      <c r="E396" s="99"/>
    </row>
    <row r="397" spans="1:5" x14ac:dyDescent="0.2">
      <c r="A397" s="99"/>
      <c r="B397" s="108"/>
      <c r="C397" s="103"/>
      <c r="D397" s="103"/>
      <c r="E397" s="99"/>
    </row>
    <row r="398" spans="1:5" x14ac:dyDescent="0.2">
      <c r="A398" s="99"/>
      <c r="B398" s="108"/>
      <c r="C398" s="103"/>
      <c r="D398" s="103"/>
      <c r="E398" s="99"/>
    </row>
    <row r="399" spans="1:5" x14ac:dyDescent="0.2">
      <c r="A399" s="99"/>
      <c r="B399" s="108"/>
      <c r="C399" s="103"/>
      <c r="D399" s="103"/>
      <c r="E399" s="99"/>
    </row>
    <row r="400" spans="1:5" x14ac:dyDescent="0.2">
      <c r="A400" s="99"/>
      <c r="B400" s="108"/>
      <c r="C400" s="103"/>
      <c r="D400" s="103"/>
      <c r="E400" s="99"/>
    </row>
    <row r="401" spans="1:5" x14ac:dyDescent="0.2">
      <c r="A401" s="99"/>
      <c r="B401" s="108"/>
      <c r="C401" s="103"/>
      <c r="D401" s="103"/>
      <c r="E401" s="99"/>
    </row>
    <row r="402" spans="1:5" x14ac:dyDescent="0.2">
      <c r="A402" s="99"/>
      <c r="B402" s="108"/>
      <c r="C402" s="103"/>
      <c r="D402" s="103"/>
      <c r="E402" s="99"/>
    </row>
    <row r="403" spans="1:5" x14ac:dyDescent="0.2">
      <c r="A403" s="99"/>
      <c r="B403" s="108"/>
      <c r="C403" s="103"/>
      <c r="D403" s="103"/>
      <c r="E403" s="99"/>
    </row>
    <row r="404" spans="1:5" x14ac:dyDescent="0.2">
      <c r="A404" s="99"/>
      <c r="B404" s="108"/>
      <c r="C404" s="103"/>
      <c r="D404" s="103"/>
      <c r="E404" s="99"/>
    </row>
    <row r="405" spans="1:5" x14ac:dyDescent="0.2">
      <c r="A405" s="99"/>
      <c r="B405" s="108"/>
      <c r="C405" s="103"/>
      <c r="D405" s="103"/>
      <c r="E405" s="99"/>
    </row>
    <row r="406" spans="1:5" x14ac:dyDescent="0.2">
      <c r="A406" s="99"/>
      <c r="B406" s="108"/>
      <c r="C406" s="103"/>
      <c r="D406" s="103"/>
      <c r="E406" s="99"/>
    </row>
    <row r="407" spans="1:5" x14ac:dyDescent="0.2">
      <c r="A407" s="99"/>
      <c r="B407" s="108"/>
      <c r="C407" s="103"/>
      <c r="D407" s="103"/>
      <c r="E407" s="99"/>
    </row>
    <row r="408" spans="1:5" x14ac:dyDescent="0.2">
      <c r="A408" s="99"/>
      <c r="B408" s="108"/>
      <c r="C408" s="103"/>
      <c r="D408" s="103"/>
      <c r="E408" s="99"/>
    </row>
    <row r="409" spans="1:5" x14ac:dyDescent="0.2">
      <c r="A409" s="99"/>
      <c r="B409" s="108"/>
      <c r="C409" s="103"/>
      <c r="D409" s="103"/>
      <c r="E409" s="99"/>
    </row>
    <row r="410" spans="1:5" x14ac:dyDescent="0.2">
      <c r="A410" s="99"/>
      <c r="B410" s="108"/>
      <c r="C410" s="103"/>
      <c r="D410" s="103"/>
      <c r="E410" s="99"/>
    </row>
    <row r="411" spans="1:5" x14ac:dyDescent="0.2">
      <c r="A411" s="99"/>
      <c r="B411" s="108"/>
      <c r="C411" s="103"/>
      <c r="D411" s="103"/>
      <c r="E411" s="99"/>
    </row>
    <row r="412" spans="1:5" x14ac:dyDescent="0.2">
      <c r="A412" s="99"/>
      <c r="B412" s="108"/>
      <c r="C412" s="103"/>
      <c r="D412" s="103"/>
      <c r="E412" s="99"/>
    </row>
    <row r="413" spans="1:5" x14ac:dyDescent="0.2">
      <c r="A413" s="99"/>
      <c r="B413" s="108"/>
      <c r="C413" s="103"/>
      <c r="D413" s="103"/>
      <c r="E413" s="99"/>
    </row>
    <row r="414" spans="1:5" x14ac:dyDescent="0.2">
      <c r="A414" s="99"/>
      <c r="B414" s="108"/>
      <c r="C414" s="103"/>
      <c r="D414" s="103"/>
      <c r="E414" s="99"/>
    </row>
    <row r="415" spans="1:5" x14ac:dyDescent="0.2">
      <c r="A415" s="99"/>
      <c r="B415" s="108"/>
      <c r="C415" s="103"/>
      <c r="D415" s="103"/>
      <c r="E415" s="99"/>
    </row>
    <row r="416" spans="1:5" x14ac:dyDescent="0.2">
      <c r="A416" s="99"/>
      <c r="B416" s="108"/>
      <c r="C416" s="103"/>
      <c r="D416" s="103"/>
      <c r="E416" s="99"/>
    </row>
    <row r="417" spans="1:5" x14ac:dyDescent="0.2">
      <c r="A417" s="99"/>
      <c r="B417" s="108"/>
      <c r="C417" s="103"/>
      <c r="D417" s="103"/>
      <c r="E417" s="99"/>
    </row>
    <row r="418" spans="1:5" x14ac:dyDescent="0.2">
      <c r="A418" s="99"/>
      <c r="B418" s="108"/>
      <c r="C418" s="103"/>
      <c r="D418" s="103"/>
      <c r="E418" s="99"/>
    </row>
    <row r="419" spans="1:5" x14ac:dyDescent="0.2">
      <c r="A419" s="99"/>
      <c r="B419" s="108"/>
      <c r="C419" s="103"/>
      <c r="D419" s="103"/>
      <c r="E419" s="99"/>
    </row>
    <row r="420" spans="1:5" x14ac:dyDescent="0.2">
      <c r="A420" s="99"/>
      <c r="B420" s="108"/>
      <c r="C420" s="103"/>
      <c r="D420" s="103"/>
      <c r="E420" s="99"/>
    </row>
    <row r="421" spans="1:5" x14ac:dyDescent="0.2">
      <c r="A421" s="99"/>
      <c r="B421" s="108"/>
      <c r="C421" s="103"/>
      <c r="D421" s="103"/>
      <c r="E421" s="99"/>
    </row>
    <row r="422" spans="1:5" x14ac:dyDescent="0.2">
      <c r="A422" s="99"/>
      <c r="B422" s="108"/>
      <c r="C422" s="103"/>
      <c r="D422" s="103"/>
      <c r="E422" s="99"/>
    </row>
    <row r="423" spans="1:5" x14ac:dyDescent="0.2">
      <c r="A423" s="99"/>
      <c r="B423" s="108"/>
      <c r="C423" s="103"/>
      <c r="D423" s="103"/>
      <c r="E423" s="99"/>
    </row>
    <row r="424" spans="1:5" x14ac:dyDescent="0.2">
      <c r="A424" s="99"/>
      <c r="B424" s="108"/>
      <c r="C424" s="103"/>
      <c r="D424" s="103"/>
      <c r="E424" s="99"/>
    </row>
    <row r="425" spans="1:5" x14ac:dyDescent="0.2">
      <c r="A425" s="99"/>
      <c r="B425" s="108"/>
      <c r="C425" s="103"/>
      <c r="D425" s="103"/>
      <c r="E425" s="99"/>
    </row>
    <row r="426" spans="1:5" x14ac:dyDescent="0.2">
      <c r="A426" s="99"/>
      <c r="B426" s="108"/>
      <c r="C426" s="103"/>
      <c r="D426" s="103"/>
      <c r="E426" s="99"/>
    </row>
    <row r="427" spans="1:5" x14ac:dyDescent="0.2">
      <c r="A427" s="99"/>
      <c r="B427" s="108"/>
      <c r="C427" s="103"/>
      <c r="D427" s="103"/>
      <c r="E427" s="99"/>
    </row>
    <row r="428" spans="1:5" x14ac:dyDescent="0.2">
      <c r="A428" s="99"/>
      <c r="B428" s="108"/>
      <c r="C428" s="103"/>
      <c r="D428" s="103"/>
      <c r="E428" s="99"/>
    </row>
    <row r="429" spans="1:5" x14ac:dyDescent="0.2">
      <c r="A429" s="99"/>
      <c r="B429" s="108"/>
      <c r="C429" s="103"/>
      <c r="D429" s="103"/>
      <c r="E429" s="99"/>
    </row>
    <row r="430" spans="1:5" x14ac:dyDescent="0.2">
      <c r="A430" s="99"/>
      <c r="B430" s="108"/>
      <c r="C430" s="103"/>
      <c r="D430" s="103"/>
      <c r="E430" s="99"/>
    </row>
    <row r="431" spans="1:5" x14ac:dyDescent="0.2">
      <c r="A431" s="99"/>
      <c r="B431" s="108"/>
      <c r="C431" s="103"/>
      <c r="D431" s="103"/>
      <c r="E431" s="99"/>
    </row>
    <row r="432" spans="1:5" x14ac:dyDescent="0.2">
      <c r="A432" s="99"/>
      <c r="B432" s="108"/>
      <c r="C432" s="103"/>
      <c r="D432" s="103"/>
      <c r="E432" s="99"/>
    </row>
    <row r="433" spans="1:5" x14ac:dyDescent="0.2">
      <c r="A433" s="99"/>
      <c r="B433" s="108"/>
      <c r="C433" s="103"/>
      <c r="D433" s="103"/>
      <c r="E433" s="99"/>
    </row>
    <row r="434" spans="1:5" x14ac:dyDescent="0.2">
      <c r="A434" s="99"/>
      <c r="B434" s="108"/>
      <c r="C434" s="103"/>
      <c r="D434" s="103"/>
      <c r="E434" s="99"/>
    </row>
    <row r="435" spans="1:5" x14ac:dyDescent="0.2">
      <c r="A435" s="99"/>
      <c r="B435" s="108"/>
      <c r="C435" s="103"/>
      <c r="D435" s="103"/>
      <c r="E435" s="99"/>
    </row>
    <row r="436" spans="1:5" x14ac:dyDescent="0.2">
      <c r="A436" s="99"/>
      <c r="B436" s="108"/>
      <c r="C436" s="103"/>
      <c r="D436" s="103"/>
      <c r="E436" s="99"/>
    </row>
    <row r="437" spans="1:5" x14ac:dyDescent="0.2">
      <c r="A437" s="99"/>
      <c r="B437" s="108"/>
      <c r="C437" s="103"/>
      <c r="D437" s="103"/>
      <c r="E437" s="99"/>
    </row>
    <row r="438" spans="1:5" x14ac:dyDescent="0.2">
      <c r="A438" s="99"/>
      <c r="B438" s="108"/>
      <c r="C438" s="103"/>
      <c r="D438" s="103"/>
      <c r="E438" s="99"/>
    </row>
    <row r="439" spans="1:5" x14ac:dyDescent="0.2">
      <c r="A439" s="99"/>
      <c r="B439" s="108"/>
      <c r="C439" s="103"/>
      <c r="D439" s="103"/>
      <c r="E439" s="99"/>
    </row>
    <row r="440" spans="1:5" x14ac:dyDescent="0.2">
      <c r="A440" s="99"/>
      <c r="B440" s="108"/>
      <c r="C440" s="103"/>
      <c r="D440" s="103"/>
      <c r="E440" s="99"/>
    </row>
    <row r="441" spans="1:5" x14ac:dyDescent="0.2">
      <c r="A441" s="99"/>
      <c r="B441" s="108"/>
      <c r="C441" s="103"/>
      <c r="D441" s="103"/>
      <c r="E441" s="99"/>
    </row>
    <row r="442" spans="1:5" x14ac:dyDescent="0.2">
      <c r="A442" s="99"/>
      <c r="B442" s="108"/>
      <c r="C442" s="103"/>
      <c r="D442" s="103"/>
      <c r="E442" s="99"/>
    </row>
    <row r="443" spans="1:5" x14ac:dyDescent="0.2">
      <c r="A443" s="99"/>
      <c r="B443" s="108"/>
      <c r="C443" s="103"/>
      <c r="D443" s="103"/>
      <c r="E443" s="99"/>
    </row>
    <row r="444" spans="1:5" x14ac:dyDescent="0.2">
      <c r="A444" s="99"/>
      <c r="B444" s="108"/>
      <c r="C444" s="103"/>
      <c r="D444" s="103"/>
      <c r="E444" s="99"/>
    </row>
    <row r="445" spans="1:5" x14ac:dyDescent="0.2">
      <c r="A445" s="99"/>
      <c r="B445" s="108"/>
      <c r="C445" s="103"/>
      <c r="D445" s="103"/>
      <c r="E445" s="99"/>
    </row>
    <row r="446" spans="1:5" x14ac:dyDescent="0.2">
      <c r="A446" s="99"/>
      <c r="B446" s="108"/>
      <c r="C446" s="103"/>
      <c r="D446" s="103"/>
      <c r="E446" s="99"/>
    </row>
    <row r="447" spans="1:5" x14ac:dyDescent="0.2">
      <c r="A447" s="99"/>
      <c r="B447" s="108"/>
      <c r="C447" s="103"/>
      <c r="D447" s="103"/>
      <c r="E447" s="99"/>
    </row>
    <row r="448" spans="1:5" x14ac:dyDescent="0.2">
      <c r="A448" s="99"/>
      <c r="B448" s="108"/>
      <c r="C448" s="103"/>
      <c r="D448" s="103"/>
      <c r="E448" s="99"/>
    </row>
    <row r="449" spans="1:5" x14ac:dyDescent="0.2">
      <c r="A449" s="99"/>
      <c r="B449" s="108"/>
      <c r="C449" s="103"/>
      <c r="D449" s="103"/>
      <c r="E449" s="99"/>
    </row>
    <row r="450" spans="1:5" x14ac:dyDescent="0.2">
      <c r="A450" s="99"/>
      <c r="B450" s="108"/>
      <c r="C450" s="103"/>
      <c r="D450" s="103"/>
      <c r="E450" s="99"/>
    </row>
    <row r="451" spans="1:5" x14ac:dyDescent="0.2">
      <c r="A451" s="99"/>
      <c r="B451" s="108"/>
      <c r="C451" s="103"/>
      <c r="D451" s="103"/>
      <c r="E451" s="99"/>
    </row>
    <row r="452" spans="1:5" x14ac:dyDescent="0.2">
      <c r="A452" s="99"/>
      <c r="B452" s="108"/>
      <c r="C452" s="103"/>
      <c r="D452" s="103"/>
      <c r="E452" s="99"/>
    </row>
    <row r="453" spans="1:5" x14ac:dyDescent="0.2">
      <c r="A453" s="99"/>
      <c r="B453" s="108"/>
      <c r="C453" s="103"/>
      <c r="D453" s="103"/>
      <c r="E453" s="99"/>
    </row>
    <row r="454" spans="1:5" x14ac:dyDescent="0.2">
      <c r="A454" s="99"/>
      <c r="B454" s="108"/>
      <c r="C454" s="103"/>
      <c r="D454" s="103"/>
      <c r="E454" s="99"/>
    </row>
    <row r="455" spans="1:5" x14ac:dyDescent="0.2">
      <c r="A455" s="99"/>
      <c r="B455" s="108"/>
      <c r="C455" s="103"/>
      <c r="D455" s="103"/>
      <c r="E455" s="99"/>
    </row>
    <row r="456" spans="1:5" x14ac:dyDescent="0.2">
      <c r="A456" s="99"/>
      <c r="B456" s="108"/>
      <c r="C456" s="103"/>
      <c r="D456" s="103"/>
      <c r="E456" s="99"/>
    </row>
    <row r="457" spans="1:5" x14ac:dyDescent="0.2">
      <c r="A457" s="99"/>
      <c r="B457" s="108"/>
      <c r="C457" s="103"/>
      <c r="D457" s="103"/>
      <c r="E457" s="99"/>
    </row>
    <row r="458" spans="1:5" x14ac:dyDescent="0.2">
      <c r="A458" s="99"/>
      <c r="B458" s="108"/>
      <c r="C458" s="103"/>
      <c r="D458" s="103"/>
      <c r="E458" s="99"/>
    </row>
    <row r="459" spans="1:5" x14ac:dyDescent="0.2">
      <c r="A459" s="99"/>
      <c r="B459" s="108"/>
      <c r="C459" s="103"/>
      <c r="D459" s="103"/>
      <c r="E459" s="99"/>
    </row>
    <row r="460" spans="1:5" x14ac:dyDescent="0.2">
      <c r="A460" s="99"/>
      <c r="B460" s="108"/>
      <c r="C460" s="103"/>
      <c r="D460" s="103"/>
      <c r="E460" s="99"/>
    </row>
    <row r="461" spans="1:5" x14ac:dyDescent="0.2">
      <c r="A461" s="99"/>
      <c r="B461" s="108"/>
      <c r="C461" s="103"/>
      <c r="D461" s="103"/>
      <c r="E461" s="99"/>
    </row>
    <row r="462" spans="1:5" x14ac:dyDescent="0.2">
      <c r="A462" s="99"/>
      <c r="B462" s="108"/>
      <c r="C462" s="103"/>
      <c r="D462" s="103"/>
      <c r="E462" s="99"/>
    </row>
    <row r="463" spans="1:5" x14ac:dyDescent="0.2">
      <c r="A463" s="99"/>
      <c r="B463" s="108"/>
      <c r="C463" s="103"/>
      <c r="D463" s="103"/>
      <c r="E463" s="99"/>
    </row>
    <row r="464" spans="1:5" x14ac:dyDescent="0.2">
      <c r="A464" s="99"/>
      <c r="B464" s="108"/>
      <c r="C464" s="103"/>
      <c r="D464" s="103"/>
      <c r="E464" s="99"/>
    </row>
    <row r="465" spans="1:5" x14ac:dyDescent="0.2">
      <c r="A465" s="99"/>
      <c r="B465" s="108"/>
      <c r="C465" s="103"/>
      <c r="D465" s="103"/>
      <c r="E465" s="99"/>
    </row>
    <row r="466" spans="1:5" x14ac:dyDescent="0.2">
      <c r="A466" s="99"/>
      <c r="B466" s="108"/>
      <c r="C466" s="103"/>
      <c r="D466" s="103"/>
      <c r="E466" s="99"/>
    </row>
    <row r="467" spans="1:5" x14ac:dyDescent="0.2">
      <c r="A467" s="99"/>
      <c r="B467" s="108"/>
      <c r="C467" s="103"/>
      <c r="D467" s="103"/>
      <c r="E467" s="99"/>
    </row>
    <row r="468" spans="1:5" x14ac:dyDescent="0.2">
      <c r="A468" s="99"/>
      <c r="B468" s="108"/>
      <c r="C468" s="103"/>
      <c r="D468" s="103"/>
      <c r="E468" s="99"/>
    </row>
    <row r="469" spans="1:5" x14ac:dyDescent="0.2">
      <c r="A469" s="99"/>
      <c r="B469" s="108"/>
      <c r="C469" s="103"/>
      <c r="D469" s="103"/>
      <c r="E469" s="99"/>
    </row>
    <row r="470" spans="1:5" x14ac:dyDescent="0.2">
      <c r="A470" s="99"/>
      <c r="B470" s="108"/>
      <c r="C470" s="103"/>
      <c r="D470" s="103"/>
      <c r="E470" s="99"/>
    </row>
    <row r="471" spans="1:5" x14ac:dyDescent="0.2">
      <c r="A471" s="99"/>
      <c r="B471" s="108"/>
      <c r="C471" s="103"/>
      <c r="D471" s="103"/>
      <c r="E471" s="99"/>
    </row>
    <row r="472" spans="1:5" x14ac:dyDescent="0.2">
      <c r="A472" s="99"/>
      <c r="B472" s="108"/>
      <c r="C472" s="103"/>
      <c r="D472" s="103"/>
      <c r="E472" s="99"/>
    </row>
    <row r="473" spans="1:5" x14ac:dyDescent="0.2">
      <c r="A473" s="99"/>
      <c r="B473" s="108"/>
      <c r="C473" s="103"/>
      <c r="D473" s="103"/>
      <c r="E473" s="99"/>
    </row>
    <row r="474" spans="1:5" x14ac:dyDescent="0.2">
      <c r="A474" s="99"/>
      <c r="B474" s="108"/>
      <c r="C474" s="103"/>
      <c r="D474" s="103"/>
      <c r="E474" s="99"/>
    </row>
    <row r="475" spans="1:5" x14ac:dyDescent="0.2">
      <c r="A475" s="99"/>
      <c r="B475" s="108"/>
      <c r="C475" s="103"/>
      <c r="D475" s="103"/>
      <c r="E475" s="99"/>
    </row>
    <row r="476" spans="1:5" x14ac:dyDescent="0.2">
      <c r="A476" s="99"/>
      <c r="B476" s="108"/>
      <c r="C476" s="103"/>
      <c r="D476" s="103"/>
      <c r="E476" s="99"/>
    </row>
    <row r="477" spans="1:5" x14ac:dyDescent="0.2">
      <c r="A477" s="99"/>
      <c r="B477" s="108"/>
      <c r="C477" s="103"/>
      <c r="D477" s="103"/>
      <c r="E477" s="99"/>
    </row>
    <row r="478" spans="1:5" x14ac:dyDescent="0.2">
      <c r="A478" s="99"/>
      <c r="B478" s="108"/>
      <c r="C478" s="103"/>
      <c r="D478" s="103"/>
      <c r="E478" s="99"/>
    </row>
    <row r="479" spans="1:5" x14ac:dyDescent="0.2">
      <c r="A479" s="99"/>
      <c r="B479" s="108"/>
      <c r="C479" s="103"/>
      <c r="D479" s="103"/>
      <c r="E479" s="99"/>
    </row>
    <row r="480" spans="1:5" x14ac:dyDescent="0.2">
      <c r="A480" s="99"/>
      <c r="B480" s="108"/>
      <c r="C480" s="103"/>
      <c r="D480" s="103"/>
      <c r="E480" s="99"/>
    </row>
    <row r="481" spans="1:5" x14ac:dyDescent="0.2">
      <c r="A481" s="99"/>
      <c r="B481" s="108"/>
      <c r="C481" s="103"/>
      <c r="D481" s="103"/>
      <c r="E481" s="99"/>
    </row>
    <row r="482" spans="1:5" x14ac:dyDescent="0.2">
      <c r="A482" s="99"/>
      <c r="B482" s="108"/>
      <c r="C482" s="103"/>
      <c r="D482" s="103"/>
      <c r="E482" s="99"/>
    </row>
    <row r="483" spans="1:5" x14ac:dyDescent="0.2">
      <c r="A483" s="99"/>
      <c r="B483" s="108"/>
      <c r="C483" s="103"/>
      <c r="D483" s="103"/>
      <c r="E483" s="99"/>
    </row>
    <row r="484" spans="1:5" x14ac:dyDescent="0.2">
      <c r="A484" s="99"/>
      <c r="B484" s="108"/>
      <c r="C484" s="103"/>
      <c r="D484" s="103"/>
      <c r="E484" s="99"/>
    </row>
    <row r="485" spans="1:5" x14ac:dyDescent="0.2">
      <c r="A485" s="99"/>
      <c r="B485" s="108"/>
      <c r="C485" s="103"/>
      <c r="D485" s="103"/>
      <c r="E485" s="99"/>
    </row>
    <row r="486" spans="1:5" x14ac:dyDescent="0.2">
      <c r="A486" s="99"/>
      <c r="B486" s="108"/>
      <c r="C486" s="103"/>
      <c r="D486" s="103"/>
      <c r="E486" s="99"/>
    </row>
    <row r="487" spans="1:5" x14ac:dyDescent="0.2">
      <c r="A487" s="99"/>
      <c r="B487" s="108"/>
      <c r="C487" s="103"/>
      <c r="D487" s="103"/>
      <c r="E487" s="99"/>
    </row>
    <row r="488" spans="1:5" x14ac:dyDescent="0.2">
      <c r="A488" s="99"/>
      <c r="B488" s="108"/>
      <c r="C488" s="103"/>
      <c r="D488" s="103"/>
      <c r="E488" s="99"/>
    </row>
    <row r="489" spans="1:5" x14ac:dyDescent="0.2">
      <c r="A489" s="99"/>
      <c r="B489" s="108"/>
      <c r="C489" s="103"/>
      <c r="D489" s="103"/>
      <c r="E489" s="99"/>
    </row>
    <row r="490" spans="1:5" x14ac:dyDescent="0.2">
      <c r="A490" s="99"/>
      <c r="B490" s="108"/>
      <c r="C490" s="103"/>
      <c r="D490" s="103"/>
      <c r="E490" s="99"/>
    </row>
    <row r="491" spans="1:5" x14ac:dyDescent="0.2">
      <c r="A491" s="99"/>
      <c r="B491" s="108"/>
      <c r="C491" s="103"/>
      <c r="D491" s="103"/>
      <c r="E491" s="99"/>
    </row>
    <row r="492" spans="1:5" x14ac:dyDescent="0.2">
      <c r="A492" s="99"/>
      <c r="B492" s="108"/>
      <c r="C492" s="103"/>
      <c r="D492" s="103"/>
      <c r="E492" s="99"/>
    </row>
    <row r="493" spans="1:5" x14ac:dyDescent="0.2">
      <c r="A493" s="99"/>
      <c r="B493" s="108"/>
      <c r="C493" s="103"/>
      <c r="D493" s="103"/>
      <c r="E493" s="99"/>
    </row>
    <row r="494" spans="1:5" x14ac:dyDescent="0.2">
      <c r="A494" s="99"/>
      <c r="B494" s="108"/>
      <c r="C494" s="103"/>
      <c r="D494" s="103"/>
      <c r="E494" s="99"/>
    </row>
    <row r="495" spans="1:5" x14ac:dyDescent="0.2">
      <c r="A495" s="99"/>
      <c r="B495" s="108"/>
      <c r="C495" s="103"/>
      <c r="D495" s="103"/>
      <c r="E495" s="99"/>
    </row>
    <row r="496" spans="1:5" x14ac:dyDescent="0.2">
      <c r="A496" s="99"/>
      <c r="B496" s="108"/>
      <c r="C496" s="103"/>
      <c r="D496" s="103"/>
      <c r="E496" s="99"/>
    </row>
    <row r="497" spans="1:5" x14ac:dyDescent="0.2">
      <c r="A497" s="99"/>
      <c r="B497" s="108"/>
      <c r="C497" s="103"/>
      <c r="D497" s="103"/>
      <c r="E497" s="99"/>
    </row>
    <row r="498" spans="1:5" x14ac:dyDescent="0.2">
      <c r="A498" s="99"/>
      <c r="B498" s="108"/>
      <c r="C498" s="103"/>
      <c r="D498" s="103"/>
      <c r="E498" s="99"/>
    </row>
    <row r="499" spans="1:5" x14ac:dyDescent="0.2">
      <c r="A499" s="99"/>
      <c r="B499" s="108"/>
      <c r="C499" s="103"/>
      <c r="D499" s="103"/>
      <c r="E499" s="99"/>
    </row>
    <row r="500" spans="1:5" x14ac:dyDescent="0.2">
      <c r="A500" s="99"/>
      <c r="B500" s="108"/>
      <c r="C500" s="103"/>
      <c r="D500" s="103"/>
      <c r="E500" s="99"/>
    </row>
    <row r="501" spans="1:5" x14ac:dyDescent="0.2">
      <c r="A501" s="99"/>
      <c r="B501" s="108"/>
      <c r="C501" s="103"/>
      <c r="D501" s="103"/>
      <c r="E501" s="99"/>
    </row>
    <row r="502" spans="1:5" x14ac:dyDescent="0.2">
      <c r="A502" s="99"/>
      <c r="B502" s="108"/>
      <c r="C502" s="103"/>
      <c r="D502" s="103"/>
      <c r="E502" s="99"/>
    </row>
    <row r="503" spans="1:5" x14ac:dyDescent="0.2">
      <c r="A503" s="99"/>
      <c r="B503" s="108"/>
      <c r="C503" s="103"/>
      <c r="D503" s="103"/>
      <c r="E503" s="99"/>
    </row>
    <row r="504" spans="1:5" x14ac:dyDescent="0.2">
      <c r="A504" s="99"/>
      <c r="B504" s="108"/>
      <c r="C504" s="103"/>
      <c r="D504" s="103"/>
      <c r="E504" s="99"/>
    </row>
    <row r="505" spans="1:5" x14ac:dyDescent="0.2">
      <c r="A505" s="99"/>
      <c r="B505" s="108"/>
      <c r="C505" s="103"/>
      <c r="D505" s="103"/>
      <c r="E505" s="99"/>
    </row>
    <row r="506" spans="1:5" x14ac:dyDescent="0.2">
      <c r="A506" s="99"/>
      <c r="B506" s="108"/>
      <c r="C506" s="103"/>
      <c r="D506" s="103"/>
      <c r="E506" s="99"/>
    </row>
    <row r="507" spans="1:5" x14ac:dyDescent="0.2">
      <c r="A507" s="99"/>
      <c r="B507" s="108"/>
      <c r="C507" s="103"/>
      <c r="D507" s="103"/>
      <c r="E507" s="99"/>
    </row>
    <row r="508" spans="1:5" x14ac:dyDescent="0.2">
      <c r="A508" s="99"/>
      <c r="B508" s="108"/>
      <c r="C508" s="103"/>
      <c r="D508" s="103"/>
      <c r="E508" s="99"/>
    </row>
    <row r="509" spans="1:5" x14ac:dyDescent="0.2">
      <c r="A509" s="99"/>
      <c r="B509" s="108"/>
      <c r="C509" s="103"/>
      <c r="D509" s="103"/>
      <c r="E509" s="99"/>
    </row>
    <row r="510" spans="1:5" x14ac:dyDescent="0.2">
      <c r="A510" s="99"/>
      <c r="B510" s="108"/>
      <c r="C510" s="103"/>
      <c r="D510" s="103"/>
      <c r="E510" s="99"/>
    </row>
    <row r="511" spans="1:5" x14ac:dyDescent="0.2">
      <c r="A511" s="99"/>
      <c r="B511" s="108"/>
      <c r="C511" s="103"/>
      <c r="D511" s="103"/>
      <c r="E511" s="99"/>
    </row>
    <row r="512" spans="1:5" x14ac:dyDescent="0.2">
      <c r="A512" s="99"/>
      <c r="B512" s="108"/>
      <c r="C512" s="103"/>
      <c r="D512" s="103"/>
      <c r="E512" s="99"/>
    </row>
    <row r="513" spans="1:5" x14ac:dyDescent="0.2">
      <c r="A513" s="99"/>
      <c r="B513" s="108"/>
      <c r="C513" s="103"/>
      <c r="D513" s="103"/>
      <c r="E513" s="99"/>
    </row>
    <row r="514" spans="1:5" x14ac:dyDescent="0.2">
      <c r="A514" s="99"/>
      <c r="B514" s="108"/>
      <c r="C514" s="103"/>
      <c r="D514" s="103"/>
      <c r="E514" s="99"/>
    </row>
    <row r="515" spans="1:5" x14ac:dyDescent="0.2">
      <c r="A515" s="99"/>
      <c r="B515" s="108"/>
      <c r="C515" s="103"/>
      <c r="D515" s="103"/>
      <c r="E515" s="99"/>
    </row>
    <row r="516" spans="1:5" x14ac:dyDescent="0.2">
      <c r="A516" s="99"/>
      <c r="B516" s="108"/>
      <c r="C516" s="103"/>
      <c r="D516" s="103"/>
      <c r="E516" s="99"/>
    </row>
    <row r="517" spans="1:5" x14ac:dyDescent="0.2">
      <c r="A517" s="99"/>
      <c r="B517" s="108"/>
      <c r="C517" s="103"/>
      <c r="D517" s="103"/>
      <c r="E517" s="99"/>
    </row>
    <row r="518" spans="1:5" x14ac:dyDescent="0.2">
      <c r="A518" s="99"/>
      <c r="B518" s="108"/>
      <c r="C518" s="103"/>
      <c r="D518" s="103"/>
      <c r="E518" s="99"/>
    </row>
    <row r="519" spans="1:5" x14ac:dyDescent="0.2">
      <c r="A519" s="99"/>
      <c r="B519" s="108"/>
      <c r="C519" s="103"/>
      <c r="D519" s="103"/>
      <c r="E519" s="99"/>
    </row>
    <row r="520" spans="1:5" x14ac:dyDescent="0.2">
      <c r="A520" s="99"/>
      <c r="B520" s="108"/>
      <c r="C520" s="103"/>
      <c r="D520" s="103"/>
      <c r="E520" s="99"/>
    </row>
    <row r="521" spans="1:5" x14ac:dyDescent="0.2">
      <c r="A521" s="99"/>
      <c r="B521" s="108"/>
      <c r="C521" s="103"/>
      <c r="D521" s="103"/>
      <c r="E521" s="99"/>
    </row>
    <row r="522" spans="1:5" x14ac:dyDescent="0.2">
      <c r="A522" s="99"/>
      <c r="B522" s="108"/>
      <c r="C522" s="103"/>
      <c r="D522" s="103"/>
      <c r="E522" s="99"/>
    </row>
    <row r="523" spans="1:5" x14ac:dyDescent="0.2">
      <c r="A523" s="99"/>
      <c r="B523" s="108"/>
      <c r="C523" s="103"/>
      <c r="D523" s="103"/>
      <c r="E523" s="99"/>
    </row>
    <row r="524" spans="1:5" x14ac:dyDescent="0.2">
      <c r="A524" s="99"/>
      <c r="B524" s="108"/>
      <c r="C524" s="103"/>
      <c r="D524" s="103"/>
      <c r="E524" s="99"/>
    </row>
    <row r="525" spans="1:5" x14ac:dyDescent="0.2">
      <c r="A525" s="99"/>
      <c r="B525" s="108"/>
      <c r="C525" s="103"/>
      <c r="D525" s="103"/>
      <c r="E525" s="99"/>
    </row>
    <row r="526" spans="1:5" x14ac:dyDescent="0.2">
      <c r="A526" s="99"/>
      <c r="B526" s="108"/>
      <c r="C526" s="103"/>
      <c r="D526" s="103"/>
      <c r="E526" s="99"/>
    </row>
    <row r="527" spans="1:5" x14ac:dyDescent="0.2">
      <c r="A527" s="99"/>
      <c r="B527" s="108"/>
      <c r="C527" s="103"/>
      <c r="D527" s="103"/>
      <c r="E527" s="99"/>
    </row>
    <row r="528" spans="1:5" x14ac:dyDescent="0.2">
      <c r="A528" s="99"/>
      <c r="B528" s="108"/>
      <c r="C528" s="103"/>
      <c r="D528" s="103"/>
      <c r="E528" s="99"/>
    </row>
    <row r="529" spans="1:5" x14ac:dyDescent="0.2">
      <c r="A529" s="99"/>
      <c r="B529" s="108"/>
      <c r="C529" s="103"/>
      <c r="D529" s="103"/>
      <c r="E529" s="99"/>
    </row>
    <row r="530" spans="1:5" x14ac:dyDescent="0.2">
      <c r="A530" s="99"/>
      <c r="B530" s="108"/>
      <c r="C530" s="103"/>
      <c r="D530" s="103"/>
      <c r="E530" s="99"/>
    </row>
    <row r="531" spans="1:5" x14ac:dyDescent="0.2">
      <c r="A531" s="99"/>
      <c r="B531" s="108"/>
      <c r="C531" s="103"/>
      <c r="D531" s="103"/>
      <c r="E531" s="99"/>
    </row>
    <row r="532" spans="1:5" x14ac:dyDescent="0.2">
      <c r="A532" s="99"/>
      <c r="B532" s="108"/>
      <c r="C532" s="103"/>
      <c r="D532" s="103"/>
      <c r="E532" s="99"/>
    </row>
    <row r="533" spans="1:5" x14ac:dyDescent="0.2">
      <c r="A533" s="99"/>
      <c r="B533" s="108"/>
      <c r="C533" s="103"/>
      <c r="D533" s="103"/>
      <c r="E533" s="99"/>
    </row>
    <row r="534" spans="1:5" x14ac:dyDescent="0.2">
      <c r="A534" s="99"/>
      <c r="B534" s="108"/>
      <c r="C534" s="103"/>
      <c r="D534" s="103"/>
      <c r="E534" s="99"/>
    </row>
    <row r="535" spans="1:5" x14ac:dyDescent="0.2">
      <c r="A535" s="99"/>
      <c r="B535" s="108"/>
      <c r="C535" s="103"/>
      <c r="D535" s="103"/>
      <c r="E535" s="99"/>
    </row>
    <row r="536" spans="1:5" x14ac:dyDescent="0.2">
      <c r="A536" s="99"/>
      <c r="B536" s="108"/>
      <c r="C536" s="103"/>
      <c r="D536" s="103"/>
      <c r="E536" s="99"/>
    </row>
    <row r="537" spans="1:5" x14ac:dyDescent="0.2">
      <c r="A537" s="99"/>
      <c r="B537" s="108"/>
      <c r="C537" s="103"/>
      <c r="D537" s="103"/>
      <c r="E537" s="99"/>
    </row>
    <row r="538" spans="1:5" x14ac:dyDescent="0.2">
      <c r="A538" s="99"/>
      <c r="B538" s="108"/>
      <c r="C538" s="103"/>
      <c r="D538" s="103"/>
      <c r="E538" s="99"/>
    </row>
    <row r="539" spans="1:5" x14ac:dyDescent="0.2">
      <c r="A539" s="99"/>
      <c r="B539" s="108"/>
      <c r="C539" s="103"/>
      <c r="D539" s="103"/>
      <c r="E539" s="99"/>
    </row>
    <row r="540" spans="1:5" x14ac:dyDescent="0.2">
      <c r="A540" s="99"/>
      <c r="B540" s="108"/>
      <c r="C540" s="103"/>
      <c r="D540" s="103"/>
      <c r="E540" s="99"/>
    </row>
    <row r="541" spans="1:5" x14ac:dyDescent="0.2">
      <c r="A541" s="99"/>
      <c r="B541" s="108"/>
      <c r="C541" s="103"/>
      <c r="D541" s="103"/>
      <c r="E541" s="99"/>
    </row>
    <row r="542" spans="1:5" x14ac:dyDescent="0.2">
      <c r="A542" s="99"/>
      <c r="B542" s="108"/>
      <c r="C542" s="103"/>
      <c r="D542" s="103"/>
      <c r="E542" s="99"/>
    </row>
    <row r="543" spans="1:5" x14ac:dyDescent="0.2">
      <c r="A543" s="99"/>
      <c r="B543" s="108"/>
      <c r="C543" s="103"/>
      <c r="D543" s="103"/>
      <c r="E543" s="99"/>
    </row>
    <row r="544" spans="1:5" x14ac:dyDescent="0.2">
      <c r="A544" s="99"/>
      <c r="B544" s="108"/>
      <c r="C544" s="103"/>
      <c r="D544" s="103"/>
      <c r="E544" s="99"/>
    </row>
    <row r="545" spans="1:5" x14ac:dyDescent="0.2">
      <c r="A545" s="99"/>
      <c r="B545" s="108"/>
      <c r="C545" s="103"/>
      <c r="D545" s="103"/>
      <c r="E545" s="99"/>
    </row>
    <row r="546" spans="1:5" x14ac:dyDescent="0.2">
      <c r="A546" s="99"/>
      <c r="B546" s="108"/>
      <c r="C546" s="103"/>
      <c r="D546" s="103"/>
      <c r="E546" s="99"/>
    </row>
    <row r="547" spans="1:5" x14ac:dyDescent="0.2">
      <c r="A547" s="99"/>
      <c r="B547" s="108"/>
      <c r="C547" s="103"/>
      <c r="D547" s="103"/>
      <c r="E547" s="99"/>
    </row>
    <row r="548" spans="1:5" x14ac:dyDescent="0.2">
      <c r="A548" s="99"/>
      <c r="B548" s="108"/>
      <c r="C548" s="103"/>
      <c r="D548" s="103"/>
      <c r="E548" s="99"/>
    </row>
    <row r="549" spans="1:5" x14ac:dyDescent="0.2">
      <c r="A549" s="99"/>
      <c r="B549" s="108"/>
      <c r="C549" s="103"/>
      <c r="D549" s="103"/>
      <c r="E549" s="99"/>
    </row>
    <row r="550" spans="1:5" x14ac:dyDescent="0.2">
      <c r="A550" s="99"/>
      <c r="B550" s="108"/>
      <c r="C550" s="103"/>
      <c r="D550" s="103"/>
      <c r="E550" s="99"/>
    </row>
    <row r="551" spans="1:5" x14ac:dyDescent="0.2">
      <c r="A551" s="99"/>
      <c r="B551" s="108"/>
      <c r="C551" s="103"/>
      <c r="D551" s="103"/>
      <c r="E551" s="99"/>
    </row>
    <row r="552" spans="1:5" x14ac:dyDescent="0.2">
      <c r="A552" s="99"/>
      <c r="B552" s="108"/>
      <c r="C552" s="103"/>
      <c r="D552" s="103"/>
      <c r="E552" s="99"/>
    </row>
    <row r="553" spans="1:5" x14ac:dyDescent="0.2">
      <c r="A553" s="99"/>
      <c r="B553" s="108"/>
      <c r="C553" s="103"/>
      <c r="D553" s="103"/>
      <c r="E553" s="99"/>
    </row>
    <row r="554" spans="1:5" x14ac:dyDescent="0.2">
      <c r="A554" s="99"/>
      <c r="B554" s="108"/>
      <c r="C554" s="103"/>
      <c r="D554" s="103"/>
      <c r="E554" s="99"/>
    </row>
    <row r="555" spans="1:5" x14ac:dyDescent="0.2">
      <c r="A555" s="99"/>
      <c r="B555" s="108"/>
      <c r="C555" s="103"/>
      <c r="D555" s="103"/>
      <c r="E555" s="99"/>
    </row>
    <row r="556" spans="1:5" x14ac:dyDescent="0.2">
      <c r="A556" s="99"/>
      <c r="B556" s="108"/>
      <c r="C556" s="103"/>
      <c r="D556" s="103"/>
      <c r="E556" s="99"/>
    </row>
    <row r="557" spans="1:5" x14ac:dyDescent="0.2">
      <c r="A557" s="99"/>
      <c r="B557" s="108"/>
      <c r="C557" s="103"/>
      <c r="D557" s="103"/>
      <c r="E557" s="99"/>
    </row>
    <row r="558" spans="1:5" x14ac:dyDescent="0.2">
      <c r="A558" s="99"/>
      <c r="B558" s="108"/>
      <c r="C558" s="103"/>
      <c r="D558" s="103"/>
      <c r="E558" s="99"/>
    </row>
    <row r="559" spans="1:5" x14ac:dyDescent="0.2">
      <c r="A559" s="99"/>
      <c r="B559" s="108"/>
      <c r="C559" s="103"/>
      <c r="D559" s="103"/>
      <c r="E559" s="99"/>
    </row>
    <row r="560" spans="1:5" x14ac:dyDescent="0.2">
      <c r="A560" s="99"/>
      <c r="B560" s="108"/>
      <c r="C560" s="103"/>
      <c r="D560" s="103"/>
      <c r="E560" s="99"/>
    </row>
    <row r="561" spans="1:5" x14ac:dyDescent="0.2">
      <c r="A561" s="99"/>
      <c r="B561" s="108"/>
      <c r="C561" s="103"/>
      <c r="D561" s="103"/>
      <c r="E561" s="99"/>
    </row>
    <row r="562" spans="1:5" x14ac:dyDescent="0.2">
      <c r="A562" s="99"/>
      <c r="B562" s="108"/>
      <c r="C562" s="103"/>
      <c r="D562" s="103"/>
      <c r="E562" s="99"/>
    </row>
    <row r="563" spans="1:5" x14ac:dyDescent="0.2">
      <c r="A563" s="99"/>
      <c r="B563" s="108"/>
      <c r="C563" s="103"/>
      <c r="D563" s="103"/>
      <c r="E563" s="99"/>
    </row>
    <row r="564" spans="1:5" x14ac:dyDescent="0.2">
      <c r="A564" s="99"/>
      <c r="B564" s="108"/>
      <c r="C564" s="103"/>
      <c r="D564" s="103"/>
      <c r="E564" s="99"/>
    </row>
    <row r="565" spans="1:5" x14ac:dyDescent="0.2">
      <c r="A565" s="99"/>
      <c r="B565" s="108"/>
      <c r="C565" s="103"/>
      <c r="D565" s="103"/>
      <c r="E565" s="99"/>
    </row>
    <row r="566" spans="1:5" x14ac:dyDescent="0.2">
      <c r="A566" s="99"/>
      <c r="B566" s="108"/>
      <c r="C566" s="103"/>
      <c r="D566" s="103"/>
      <c r="E566" s="99"/>
    </row>
    <row r="567" spans="1:5" x14ac:dyDescent="0.2">
      <c r="A567" s="99"/>
      <c r="B567" s="108"/>
      <c r="C567" s="103"/>
      <c r="D567" s="103"/>
      <c r="E567" s="99"/>
    </row>
    <row r="568" spans="1:5" x14ac:dyDescent="0.2">
      <c r="A568" s="99"/>
      <c r="B568" s="108"/>
      <c r="C568" s="103"/>
      <c r="D568" s="103"/>
      <c r="E568" s="99"/>
    </row>
    <row r="569" spans="1:5" x14ac:dyDescent="0.2">
      <c r="A569" s="99"/>
      <c r="B569" s="108"/>
      <c r="C569" s="103"/>
      <c r="D569" s="103"/>
      <c r="E569" s="99"/>
    </row>
    <row r="570" spans="1:5" x14ac:dyDescent="0.2">
      <c r="A570" s="99"/>
      <c r="B570" s="108"/>
      <c r="C570" s="103"/>
      <c r="D570" s="103"/>
      <c r="E570" s="99"/>
    </row>
    <row r="571" spans="1:5" x14ac:dyDescent="0.2">
      <c r="A571" s="99"/>
      <c r="B571" s="108"/>
      <c r="C571" s="103"/>
      <c r="D571" s="103"/>
      <c r="E571" s="99"/>
    </row>
    <row r="572" spans="1:5" x14ac:dyDescent="0.2">
      <c r="A572" s="99"/>
      <c r="B572" s="108"/>
      <c r="C572" s="103"/>
      <c r="D572" s="103"/>
      <c r="E572" s="99"/>
    </row>
    <row r="573" spans="1:5" x14ac:dyDescent="0.2">
      <c r="A573" s="99"/>
      <c r="B573" s="108"/>
      <c r="C573" s="103"/>
      <c r="D573" s="103"/>
      <c r="E573" s="99"/>
    </row>
    <row r="574" spans="1:5" x14ac:dyDescent="0.2">
      <c r="A574" s="99"/>
      <c r="B574" s="108"/>
      <c r="C574" s="103"/>
      <c r="D574" s="103"/>
      <c r="E574" s="99"/>
    </row>
    <row r="575" spans="1:5" x14ac:dyDescent="0.2">
      <c r="A575" s="99"/>
      <c r="B575" s="108"/>
      <c r="C575" s="103"/>
      <c r="D575" s="103"/>
      <c r="E575" s="99"/>
    </row>
    <row r="576" spans="1:5" x14ac:dyDescent="0.2">
      <c r="A576" s="99"/>
      <c r="B576" s="108"/>
      <c r="C576" s="103"/>
      <c r="D576" s="103"/>
      <c r="E576" s="99"/>
    </row>
    <row r="577" spans="1:5" x14ac:dyDescent="0.2">
      <c r="A577" s="99"/>
      <c r="B577" s="108"/>
      <c r="C577" s="103"/>
      <c r="D577" s="103"/>
      <c r="E577" s="99"/>
    </row>
    <row r="578" spans="1:5" x14ac:dyDescent="0.2">
      <c r="A578" s="99"/>
      <c r="B578" s="108"/>
      <c r="C578" s="103"/>
      <c r="D578" s="103"/>
      <c r="E578" s="99"/>
    </row>
    <row r="579" spans="1:5" x14ac:dyDescent="0.2">
      <c r="A579" s="99"/>
      <c r="B579" s="108"/>
      <c r="C579" s="103"/>
      <c r="D579" s="103"/>
      <c r="E579" s="99"/>
    </row>
    <row r="580" spans="1:5" x14ac:dyDescent="0.2">
      <c r="A580" s="99"/>
      <c r="B580" s="108"/>
      <c r="C580" s="103"/>
      <c r="D580" s="103"/>
      <c r="E580" s="99"/>
    </row>
    <row r="581" spans="1:5" x14ac:dyDescent="0.2">
      <c r="A581" s="99"/>
      <c r="B581" s="108"/>
      <c r="C581" s="103"/>
      <c r="D581" s="103"/>
      <c r="E581" s="99"/>
    </row>
    <row r="582" spans="1:5" x14ac:dyDescent="0.2">
      <c r="A582" s="99"/>
      <c r="B582" s="108"/>
      <c r="C582" s="103"/>
      <c r="D582" s="103"/>
      <c r="E582" s="99"/>
    </row>
    <row r="583" spans="1:5" x14ac:dyDescent="0.2">
      <c r="A583" s="99"/>
      <c r="B583" s="108"/>
      <c r="C583" s="103"/>
      <c r="D583" s="103"/>
      <c r="E583" s="99"/>
    </row>
    <row r="584" spans="1:5" x14ac:dyDescent="0.2">
      <c r="A584" s="99"/>
      <c r="B584" s="108"/>
      <c r="C584" s="103"/>
      <c r="D584" s="103"/>
      <c r="E584" s="99"/>
    </row>
    <row r="585" spans="1:5" x14ac:dyDescent="0.2">
      <c r="A585" s="99"/>
      <c r="B585" s="108"/>
      <c r="C585" s="103"/>
      <c r="D585" s="103"/>
      <c r="E585" s="99"/>
    </row>
    <row r="586" spans="1:5" x14ac:dyDescent="0.2">
      <c r="A586" s="99"/>
      <c r="B586" s="108"/>
      <c r="C586" s="103"/>
      <c r="D586" s="103"/>
      <c r="E586" s="99"/>
    </row>
    <row r="587" spans="1:5" x14ac:dyDescent="0.2">
      <c r="A587" s="99"/>
      <c r="B587" s="108"/>
      <c r="C587" s="103"/>
      <c r="D587" s="103"/>
      <c r="E587" s="99"/>
    </row>
    <row r="588" spans="1:5" x14ac:dyDescent="0.2">
      <c r="A588" s="99"/>
      <c r="B588" s="108"/>
      <c r="C588" s="103"/>
      <c r="D588" s="103"/>
      <c r="E588" s="99"/>
    </row>
    <row r="589" spans="1:5" x14ac:dyDescent="0.2">
      <c r="A589" s="99"/>
      <c r="B589" s="108"/>
      <c r="C589" s="103"/>
      <c r="D589" s="103"/>
      <c r="E589" s="99"/>
    </row>
    <row r="590" spans="1:5" x14ac:dyDescent="0.2">
      <c r="A590" s="99"/>
      <c r="B590" s="108"/>
      <c r="C590" s="103"/>
      <c r="D590" s="103"/>
      <c r="E590" s="99"/>
    </row>
    <row r="591" spans="1:5" x14ac:dyDescent="0.2">
      <c r="A591" s="99"/>
      <c r="B591" s="108"/>
      <c r="C591" s="103"/>
      <c r="D591" s="103"/>
      <c r="E591" s="99"/>
    </row>
    <row r="592" spans="1:5" x14ac:dyDescent="0.2">
      <c r="A592" s="99"/>
      <c r="B592" s="108"/>
      <c r="C592" s="103"/>
      <c r="D592" s="103"/>
      <c r="E592" s="99"/>
    </row>
    <row r="593" spans="1:5" x14ac:dyDescent="0.2">
      <c r="A593" s="99"/>
      <c r="B593" s="108"/>
      <c r="C593" s="103"/>
      <c r="D593" s="103"/>
      <c r="E593" s="99"/>
    </row>
    <row r="594" spans="1:5" x14ac:dyDescent="0.2">
      <c r="A594" s="99"/>
      <c r="B594" s="108"/>
      <c r="C594" s="103"/>
      <c r="D594" s="103"/>
      <c r="E594" s="99"/>
    </row>
    <row r="595" spans="1:5" x14ac:dyDescent="0.2">
      <c r="A595" s="99"/>
      <c r="B595" s="108"/>
      <c r="C595" s="103"/>
      <c r="D595" s="103"/>
      <c r="E595" s="99"/>
    </row>
    <row r="596" spans="1:5" x14ac:dyDescent="0.2">
      <c r="A596" s="99"/>
      <c r="B596" s="108"/>
      <c r="C596" s="103"/>
      <c r="D596" s="103"/>
      <c r="E596" s="99"/>
    </row>
    <row r="597" spans="1:5" x14ac:dyDescent="0.2">
      <c r="A597" s="99"/>
      <c r="B597" s="108"/>
      <c r="C597" s="103"/>
      <c r="D597" s="103"/>
      <c r="E597" s="99"/>
    </row>
    <row r="598" spans="1:5" x14ac:dyDescent="0.2">
      <c r="A598" s="99"/>
      <c r="B598" s="108"/>
      <c r="C598" s="103"/>
      <c r="D598" s="103"/>
      <c r="E598" s="99"/>
    </row>
    <row r="599" spans="1:5" x14ac:dyDescent="0.2">
      <c r="A599" s="99"/>
      <c r="B599" s="108"/>
      <c r="C599" s="103"/>
      <c r="D599" s="103"/>
      <c r="E599" s="99"/>
    </row>
    <row r="600" spans="1:5" x14ac:dyDescent="0.2">
      <c r="A600" s="99"/>
      <c r="B600" s="108"/>
      <c r="C600" s="103"/>
      <c r="D600" s="103"/>
      <c r="E600" s="99"/>
    </row>
    <row r="601" spans="1:5" x14ac:dyDescent="0.2">
      <c r="A601" s="99"/>
      <c r="B601" s="108"/>
      <c r="C601" s="103"/>
      <c r="D601" s="103"/>
      <c r="E601" s="99"/>
    </row>
    <row r="602" spans="1:5" x14ac:dyDescent="0.2">
      <c r="A602" s="99"/>
      <c r="B602" s="108"/>
      <c r="C602" s="103"/>
      <c r="D602" s="103"/>
      <c r="E602" s="99"/>
    </row>
    <row r="603" spans="1:5" x14ac:dyDescent="0.2">
      <c r="A603" s="99"/>
      <c r="B603" s="108"/>
      <c r="C603" s="103"/>
      <c r="D603" s="103"/>
      <c r="E603" s="99"/>
    </row>
    <row r="604" spans="1:5" x14ac:dyDescent="0.2">
      <c r="A604" s="99"/>
      <c r="B604" s="108"/>
      <c r="C604" s="103"/>
      <c r="D604" s="103"/>
      <c r="E604" s="99"/>
    </row>
    <row r="605" spans="1:5" x14ac:dyDescent="0.2">
      <c r="A605" s="99"/>
      <c r="B605" s="108"/>
      <c r="C605" s="103"/>
      <c r="D605" s="103"/>
      <c r="E605" s="99"/>
    </row>
    <row r="606" spans="1:5" x14ac:dyDescent="0.2">
      <c r="A606" s="99"/>
      <c r="B606" s="108"/>
      <c r="C606" s="103"/>
      <c r="D606" s="103"/>
      <c r="E606" s="99"/>
    </row>
    <row r="607" spans="1:5" x14ac:dyDescent="0.2">
      <c r="A607" s="99"/>
      <c r="B607" s="108"/>
      <c r="C607" s="103"/>
      <c r="D607" s="103"/>
      <c r="E607" s="99"/>
    </row>
    <row r="608" spans="1:5" x14ac:dyDescent="0.2">
      <c r="A608" s="99"/>
      <c r="B608" s="108"/>
      <c r="C608" s="103"/>
      <c r="D608" s="103"/>
      <c r="E608" s="99"/>
    </row>
    <row r="609" spans="1:5" x14ac:dyDescent="0.2">
      <c r="A609" s="99"/>
      <c r="B609" s="108"/>
      <c r="C609" s="103"/>
      <c r="D609" s="103"/>
      <c r="E609" s="99"/>
    </row>
    <row r="610" spans="1:5" x14ac:dyDescent="0.2">
      <c r="A610" s="99"/>
      <c r="B610" s="108"/>
      <c r="C610" s="103"/>
      <c r="D610" s="103"/>
      <c r="E610" s="99"/>
    </row>
    <row r="611" spans="1:5" x14ac:dyDescent="0.2">
      <c r="A611" s="99"/>
      <c r="B611" s="108"/>
      <c r="C611" s="103"/>
      <c r="D611" s="103"/>
      <c r="E611" s="99"/>
    </row>
    <row r="612" spans="1:5" x14ac:dyDescent="0.2">
      <c r="A612" s="99"/>
      <c r="B612" s="108"/>
      <c r="C612" s="103"/>
      <c r="D612" s="103"/>
      <c r="E612" s="99"/>
    </row>
    <row r="613" spans="1:5" x14ac:dyDescent="0.2">
      <c r="A613" s="99"/>
      <c r="B613" s="108"/>
      <c r="C613" s="103"/>
      <c r="D613" s="103"/>
      <c r="E613" s="99"/>
    </row>
    <row r="614" spans="1:5" x14ac:dyDescent="0.2">
      <c r="A614" s="99"/>
      <c r="B614" s="108"/>
      <c r="C614" s="103"/>
      <c r="D614" s="103"/>
      <c r="E614" s="99"/>
    </row>
    <row r="615" spans="1:5" x14ac:dyDescent="0.2">
      <c r="A615" s="99"/>
      <c r="B615" s="108"/>
      <c r="C615" s="103"/>
      <c r="D615" s="103"/>
      <c r="E615" s="99"/>
    </row>
    <row r="616" spans="1:5" x14ac:dyDescent="0.2">
      <c r="A616" s="99"/>
      <c r="B616" s="108"/>
      <c r="C616" s="103"/>
      <c r="D616" s="103"/>
      <c r="E616" s="99"/>
    </row>
    <row r="617" spans="1:5" x14ac:dyDescent="0.2">
      <c r="A617" s="99"/>
      <c r="B617" s="108"/>
      <c r="C617" s="103"/>
      <c r="D617" s="103"/>
      <c r="E617" s="99"/>
    </row>
    <row r="618" spans="1:5" x14ac:dyDescent="0.2">
      <c r="A618" s="99"/>
      <c r="B618" s="108"/>
      <c r="C618" s="103"/>
      <c r="D618" s="103"/>
      <c r="E618" s="99"/>
    </row>
    <row r="619" spans="1:5" x14ac:dyDescent="0.2">
      <c r="A619" s="99"/>
      <c r="B619" s="108"/>
      <c r="C619" s="103"/>
      <c r="D619" s="103"/>
      <c r="E619" s="99"/>
    </row>
    <row r="620" spans="1:5" x14ac:dyDescent="0.2">
      <c r="A620" s="99"/>
      <c r="B620" s="108"/>
      <c r="C620" s="103"/>
      <c r="D620" s="103"/>
      <c r="E620" s="99"/>
    </row>
    <row r="621" spans="1:5" x14ac:dyDescent="0.2">
      <c r="A621" s="99"/>
      <c r="B621" s="108"/>
      <c r="C621" s="103"/>
      <c r="D621" s="103"/>
      <c r="E621" s="99"/>
    </row>
    <row r="622" spans="1:5" x14ac:dyDescent="0.2">
      <c r="A622" s="99"/>
      <c r="B622" s="108"/>
      <c r="C622" s="103"/>
      <c r="D622" s="103"/>
      <c r="E622" s="99"/>
    </row>
    <row r="623" spans="1:5" x14ac:dyDescent="0.2">
      <c r="A623" s="99"/>
      <c r="B623" s="108"/>
      <c r="C623" s="103"/>
      <c r="D623" s="103"/>
      <c r="E623" s="99"/>
    </row>
    <row r="624" spans="1:5" x14ac:dyDescent="0.2">
      <c r="A624" s="99"/>
      <c r="B624" s="108"/>
      <c r="C624" s="103"/>
      <c r="D624" s="103"/>
      <c r="E624" s="99"/>
    </row>
    <row r="625" spans="1:5" x14ac:dyDescent="0.2">
      <c r="A625" s="99"/>
      <c r="B625" s="108"/>
      <c r="C625" s="103"/>
      <c r="D625" s="103"/>
      <c r="E625" s="99"/>
    </row>
    <row r="626" spans="1:5" x14ac:dyDescent="0.2">
      <c r="A626" s="99"/>
      <c r="B626" s="108"/>
      <c r="C626" s="103"/>
      <c r="D626" s="103"/>
      <c r="E626" s="99"/>
    </row>
    <row r="627" spans="1:5" x14ac:dyDescent="0.2">
      <c r="A627" s="99"/>
      <c r="B627" s="108"/>
      <c r="C627" s="103"/>
      <c r="D627" s="103"/>
      <c r="E627" s="99"/>
    </row>
    <row r="628" spans="1:5" x14ac:dyDescent="0.2">
      <c r="A628" s="99"/>
      <c r="B628" s="108"/>
      <c r="C628" s="103"/>
      <c r="D628" s="103"/>
      <c r="E628" s="99"/>
    </row>
    <row r="629" spans="1:5" x14ac:dyDescent="0.2">
      <c r="A629" s="99"/>
      <c r="B629" s="108"/>
      <c r="C629" s="103"/>
      <c r="D629" s="103"/>
      <c r="E629" s="99"/>
    </row>
    <row r="630" spans="1:5" x14ac:dyDescent="0.2">
      <c r="A630" s="99"/>
      <c r="B630" s="108"/>
      <c r="C630" s="103"/>
      <c r="D630" s="103"/>
      <c r="E630" s="99"/>
    </row>
    <row r="631" spans="1:5" x14ac:dyDescent="0.2">
      <c r="A631" s="99"/>
      <c r="B631" s="108"/>
      <c r="C631" s="103"/>
      <c r="D631" s="103"/>
      <c r="E631" s="99"/>
    </row>
    <row r="632" spans="1:5" x14ac:dyDescent="0.2">
      <c r="A632" s="99"/>
      <c r="B632" s="108"/>
      <c r="C632" s="103"/>
      <c r="D632" s="103"/>
      <c r="E632" s="99"/>
    </row>
    <row r="633" spans="1:5" x14ac:dyDescent="0.2">
      <c r="A633" s="99"/>
      <c r="B633" s="108"/>
      <c r="C633" s="103"/>
      <c r="D633" s="103"/>
      <c r="E633" s="99"/>
    </row>
    <row r="634" spans="1:5" x14ac:dyDescent="0.2">
      <c r="A634" s="99"/>
      <c r="B634" s="108"/>
      <c r="C634" s="103"/>
      <c r="D634" s="103"/>
      <c r="E634" s="99"/>
    </row>
    <row r="635" spans="1:5" x14ac:dyDescent="0.2">
      <c r="A635" s="99"/>
      <c r="B635" s="108"/>
      <c r="C635" s="103"/>
      <c r="D635" s="103"/>
      <c r="E635" s="99"/>
    </row>
    <row r="636" spans="1:5" x14ac:dyDescent="0.2">
      <c r="A636" s="99"/>
      <c r="B636" s="108"/>
      <c r="C636" s="103"/>
      <c r="D636" s="103"/>
      <c r="E636" s="99"/>
    </row>
    <row r="637" spans="1:5" x14ac:dyDescent="0.2">
      <c r="A637" s="99"/>
      <c r="B637" s="108"/>
      <c r="C637" s="103"/>
      <c r="D637" s="103"/>
      <c r="E637" s="99"/>
    </row>
    <row r="638" spans="1:5" x14ac:dyDescent="0.2">
      <c r="A638" s="99"/>
      <c r="B638" s="108"/>
      <c r="C638" s="103"/>
      <c r="D638" s="103"/>
      <c r="E638" s="99"/>
    </row>
    <row r="639" spans="1:5" x14ac:dyDescent="0.2">
      <c r="A639" s="99"/>
      <c r="B639" s="108"/>
      <c r="C639" s="103"/>
      <c r="D639" s="103"/>
      <c r="E639" s="99"/>
    </row>
    <row r="640" spans="1:5" x14ac:dyDescent="0.2">
      <c r="A640" s="99"/>
      <c r="B640" s="108"/>
      <c r="C640" s="103"/>
      <c r="D640" s="103"/>
      <c r="E640" s="99"/>
    </row>
    <row r="641" spans="1:5" x14ac:dyDescent="0.2">
      <c r="A641" s="99"/>
      <c r="B641" s="108"/>
      <c r="C641" s="103"/>
      <c r="D641" s="103"/>
      <c r="E641" s="99"/>
    </row>
    <row r="642" spans="1:5" x14ac:dyDescent="0.2">
      <c r="A642" s="99"/>
      <c r="B642" s="108"/>
      <c r="C642" s="103"/>
      <c r="D642" s="103"/>
      <c r="E642" s="99"/>
    </row>
    <row r="643" spans="1:5" x14ac:dyDescent="0.2">
      <c r="A643" s="99"/>
      <c r="B643" s="108"/>
      <c r="C643" s="103"/>
      <c r="D643" s="103"/>
      <c r="E643" s="99"/>
    </row>
    <row r="644" spans="1:5" x14ac:dyDescent="0.2">
      <c r="A644" s="99"/>
      <c r="B644" s="108"/>
      <c r="C644" s="103"/>
      <c r="D644" s="103"/>
      <c r="E644" s="99"/>
    </row>
    <row r="645" spans="1:5" x14ac:dyDescent="0.2">
      <c r="A645" s="99"/>
      <c r="B645" s="108"/>
      <c r="C645" s="103"/>
      <c r="D645" s="103"/>
      <c r="E645" s="99"/>
    </row>
    <row r="646" spans="1:5" x14ac:dyDescent="0.2">
      <c r="A646" s="99"/>
      <c r="B646" s="108"/>
      <c r="C646" s="103"/>
      <c r="D646" s="103"/>
      <c r="E646" s="99"/>
    </row>
    <row r="647" spans="1:5" x14ac:dyDescent="0.2">
      <c r="A647" s="99"/>
      <c r="B647" s="108"/>
      <c r="C647" s="103"/>
      <c r="D647" s="103"/>
      <c r="E647" s="99"/>
    </row>
    <row r="648" spans="1:5" x14ac:dyDescent="0.2">
      <c r="A648" s="99"/>
      <c r="B648" s="108"/>
      <c r="C648" s="103"/>
      <c r="D648" s="103"/>
      <c r="E648" s="99"/>
    </row>
    <row r="649" spans="1:5" x14ac:dyDescent="0.2">
      <c r="A649" s="99"/>
      <c r="B649" s="108"/>
      <c r="C649" s="103"/>
      <c r="D649" s="103"/>
      <c r="E649" s="99"/>
    </row>
    <row r="650" spans="1:5" x14ac:dyDescent="0.2">
      <c r="A650" s="99"/>
      <c r="B650" s="108"/>
      <c r="C650" s="103"/>
      <c r="D650" s="103"/>
      <c r="E650" s="99"/>
    </row>
    <row r="651" spans="1:5" x14ac:dyDescent="0.2">
      <c r="A651" s="99"/>
      <c r="B651" s="108"/>
      <c r="C651" s="103"/>
      <c r="D651" s="103"/>
      <c r="E651" s="99"/>
    </row>
    <row r="652" spans="1:5" x14ac:dyDescent="0.2">
      <c r="A652" s="99"/>
      <c r="B652" s="108"/>
      <c r="C652" s="103"/>
      <c r="D652" s="103"/>
      <c r="E652" s="99"/>
    </row>
    <row r="653" spans="1:5" x14ac:dyDescent="0.2">
      <c r="A653" s="99"/>
      <c r="B653" s="108"/>
      <c r="C653" s="103"/>
      <c r="D653" s="103"/>
      <c r="E653" s="99"/>
    </row>
    <row r="654" spans="1:5" x14ac:dyDescent="0.2">
      <c r="A654" s="99"/>
      <c r="B654" s="108"/>
      <c r="C654" s="103"/>
      <c r="D654" s="103"/>
      <c r="E654" s="99"/>
    </row>
    <row r="655" spans="1:5" x14ac:dyDescent="0.2">
      <c r="A655" s="99"/>
      <c r="B655" s="108"/>
      <c r="C655" s="103"/>
      <c r="D655" s="103"/>
      <c r="E655" s="99"/>
    </row>
    <row r="656" spans="1:5" x14ac:dyDescent="0.2">
      <c r="A656" s="99"/>
      <c r="B656" s="108"/>
      <c r="C656" s="103"/>
      <c r="D656" s="103"/>
      <c r="E656" s="99"/>
    </row>
    <row r="657" spans="1:5" x14ac:dyDescent="0.2">
      <c r="A657" s="99"/>
      <c r="B657" s="108"/>
      <c r="C657" s="103"/>
      <c r="D657" s="103"/>
      <c r="E657" s="99"/>
    </row>
    <row r="658" spans="1:5" x14ac:dyDescent="0.2">
      <c r="A658" s="99"/>
      <c r="B658" s="108"/>
      <c r="C658" s="103"/>
      <c r="D658" s="103"/>
      <c r="E658" s="99"/>
    </row>
    <row r="659" spans="1:5" x14ac:dyDescent="0.2">
      <c r="A659" s="99"/>
      <c r="B659" s="108"/>
      <c r="C659" s="103"/>
      <c r="D659" s="103"/>
      <c r="E659" s="99"/>
    </row>
    <row r="660" spans="1:5" x14ac:dyDescent="0.2">
      <c r="A660" s="99"/>
      <c r="B660" s="108"/>
      <c r="C660" s="103"/>
      <c r="D660" s="103"/>
      <c r="E660" s="99"/>
    </row>
    <row r="661" spans="1:5" x14ac:dyDescent="0.2">
      <c r="A661" s="99"/>
      <c r="B661" s="108"/>
      <c r="C661" s="103"/>
      <c r="D661" s="103"/>
      <c r="E661" s="99"/>
    </row>
    <row r="662" spans="1:5" x14ac:dyDescent="0.2">
      <c r="A662" s="99"/>
      <c r="B662" s="108"/>
      <c r="C662" s="103"/>
      <c r="D662" s="103"/>
      <c r="E662" s="99"/>
    </row>
    <row r="663" spans="1:5" x14ac:dyDescent="0.2">
      <c r="A663" s="99"/>
      <c r="B663" s="108"/>
      <c r="C663" s="103"/>
      <c r="D663" s="103"/>
      <c r="E663" s="99"/>
    </row>
    <row r="664" spans="1:5" x14ac:dyDescent="0.2">
      <c r="A664" s="99"/>
      <c r="B664" s="108"/>
      <c r="C664" s="103"/>
      <c r="D664" s="103"/>
      <c r="E664" s="99"/>
    </row>
    <row r="665" spans="1:5" x14ac:dyDescent="0.2">
      <c r="A665" s="99"/>
      <c r="B665" s="108"/>
      <c r="C665" s="103"/>
      <c r="D665" s="103"/>
      <c r="E665" s="99"/>
    </row>
    <row r="666" spans="1:5" x14ac:dyDescent="0.2">
      <c r="A666" s="99"/>
      <c r="B666" s="108"/>
      <c r="C666" s="103"/>
      <c r="D666" s="103"/>
      <c r="E666" s="99"/>
    </row>
    <row r="667" spans="1:5" x14ac:dyDescent="0.2">
      <c r="A667" s="99"/>
      <c r="B667" s="108"/>
      <c r="C667" s="103"/>
      <c r="D667" s="103"/>
      <c r="E667" s="99"/>
    </row>
    <row r="668" spans="1:5" x14ac:dyDescent="0.2">
      <c r="A668" s="99"/>
      <c r="B668" s="108"/>
      <c r="C668" s="103"/>
      <c r="D668" s="103"/>
      <c r="E668" s="99"/>
    </row>
    <row r="669" spans="1:5" x14ac:dyDescent="0.2">
      <c r="A669" s="99"/>
      <c r="B669" s="108"/>
      <c r="C669" s="103"/>
      <c r="D669" s="103"/>
      <c r="E669" s="99"/>
    </row>
    <row r="670" spans="1:5" x14ac:dyDescent="0.2">
      <c r="A670" s="99"/>
      <c r="B670" s="108"/>
      <c r="C670" s="103"/>
      <c r="D670" s="103"/>
      <c r="E670" s="99"/>
    </row>
    <row r="671" spans="1:5" x14ac:dyDescent="0.2">
      <c r="A671" s="99"/>
      <c r="B671" s="108"/>
      <c r="C671" s="103"/>
      <c r="D671" s="103"/>
      <c r="E671" s="99"/>
    </row>
    <row r="672" spans="1:5" x14ac:dyDescent="0.2">
      <c r="A672" s="99"/>
      <c r="B672" s="108"/>
      <c r="C672" s="103"/>
      <c r="D672" s="103"/>
      <c r="E672" s="99"/>
    </row>
    <row r="673" spans="1:5" x14ac:dyDescent="0.2">
      <c r="A673" s="99"/>
      <c r="B673" s="108"/>
      <c r="C673" s="103"/>
      <c r="D673" s="103"/>
      <c r="E673" s="99"/>
    </row>
    <row r="674" spans="1:5" x14ac:dyDescent="0.2">
      <c r="A674" s="99"/>
      <c r="B674" s="108"/>
      <c r="C674" s="103"/>
      <c r="D674" s="103"/>
      <c r="E674" s="99"/>
    </row>
    <row r="675" spans="1:5" x14ac:dyDescent="0.2">
      <c r="A675" s="99"/>
      <c r="B675" s="108"/>
      <c r="C675" s="103"/>
      <c r="D675" s="103"/>
      <c r="E675" s="99"/>
    </row>
    <row r="676" spans="1:5" x14ac:dyDescent="0.2">
      <c r="A676" s="99"/>
      <c r="B676" s="108"/>
      <c r="C676" s="103"/>
      <c r="D676" s="103"/>
      <c r="E676" s="99"/>
    </row>
    <row r="677" spans="1:5" x14ac:dyDescent="0.2">
      <c r="A677" s="99"/>
      <c r="B677" s="108"/>
      <c r="C677" s="103"/>
      <c r="D677" s="103"/>
      <c r="E677" s="99"/>
    </row>
    <row r="678" spans="1:5" x14ac:dyDescent="0.2">
      <c r="A678" s="99"/>
      <c r="B678" s="108"/>
      <c r="C678" s="103"/>
      <c r="D678" s="103"/>
      <c r="E678" s="99"/>
    </row>
    <row r="679" spans="1:5" x14ac:dyDescent="0.2">
      <c r="A679" s="99"/>
      <c r="B679" s="108"/>
      <c r="C679" s="103"/>
      <c r="D679" s="103"/>
      <c r="E679" s="99"/>
    </row>
    <row r="680" spans="1:5" x14ac:dyDescent="0.2">
      <c r="A680" s="99"/>
      <c r="B680" s="108"/>
      <c r="C680" s="103"/>
      <c r="D680" s="103"/>
      <c r="E680" s="99"/>
    </row>
    <row r="681" spans="1:5" x14ac:dyDescent="0.2">
      <c r="A681" s="99"/>
      <c r="B681" s="108"/>
      <c r="C681" s="103"/>
      <c r="D681" s="103"/>
      <c r="E681" s="99"/>
    </row>
    <row r="682" spans="1:5" x14ac:dyDescent="0.2">
      <c r="A682" s="99"/>
      <c r="B682" s="108"/>
      <c r="C682" s="103"/>
      <c r="D682" s="103"/>
      <c r="E682" s="99"/>
    </row>
    <row r="683" spans="1:5" x14ac:dyDescent="0.2">
      <c r="A683" s="99"/>
      <c r="B683" s="108"/>
      <c r="C683" s="103"/>
      <c r="D683" s="103"/>
      <c r="E683" s="99"/>
    </row>
    <row r="684" spans="1:5" x14ac:dyDescent="0.2">
      <c r="A684" s="99"/>
      <c r="B684" s="108"/>
      <c r="C684" s="103"/>
      <c r="D684" s="103"/>
      <c r="E684" s="99"/>
    </row>
    <row r="685" spans="1:5" x14ac:dyDescent="0.2">
      <c r="A685" s="99"/>
      <c r="B685" s="108"/>
      <c r="C685" s="103"/>
      <c r="D685" s="103"/>
      <c r="E685" s="99"/>
    </row>
    <row r="686" spans="1:5" x14ac:dyDescent="0.2">
      <c r="A686" s="99"/>
      <c r="B686" s="108"/>
      <c r="C686" s="103"/>
      <c r="D686" s="103"/>
      <c r="E686" s="99"/>
    </row>
    <row r="687" spans="1:5" x14ac:dyDescent="0.2">
      <c r="A687" s="99"/>
      <c r="B687" s="108"/>
      <c r="C687" s="103"/>
      <c r="D687" s="103"/>
      <c r="E687" s="99"/>
    </row>
    <row r="688" spans="1:5" x14ac:dyDescent="0.2">
      <c r="A688" s="99"/>
      <c r="B688" s="108"/>
      <c r="C688" s="103"/>
      <c r="D688" s="103"/>
      <c r="E688" s="99"/>
    </row>
    <row r="689" spans="1:5" x14ac:dyDescent="0.2">
      <c r="A689" s="99"/>
      <c r="B689" s="108"/>
      <c r="C689" s="103"/>
      <c r="D689" s="103"/>
      <c r="E689" s="99"/>
    </row>
    <row r="690" spans="1:5" x14ac:dyDescent="0.2">
      <c r="A690" s="99"/>
      <c r="B690" s="108"/>
      <c r="C690" s="103"/>
      <c r="D690" s="103"/>
      <c r="E690" s="99"/>
    </row>
    <row r="691" spans="1:5" x14ac:dyDescent="0.2">
      <c r="A691" s="99"/>
      <c r="B691" s="108"/>
      <c r="C691" s="103"/>
      <c r="D691" s="103"/>
      <c r="E691" s="99"/>
    </row>
    <row r="692" spans="1:5" x14ac:dyDescent="0.2">
      <c r="A692" s="99"/>
      <c r="B692" s="108"/>
      <c r="C692" s="103"/>
      <c r="D692" s="103"/>
      <c r="E692" s="99"/>
    </row>
    <row r="693" spans="1:5" x14ac:dyDescent="0.2">
      <c r="A693" s="99"/>
      <c r="B693" s="108"/>
      <c r="C693" s="103"/>
      <c r="D693" s="103"/>
      <c r="E693" s="99"/>
    </row>
    <row r="694" spans="1:5" x14ac:dyDescent="0.2">
      <c r="A694" s="99"/>
      <c r="B694" s="108"/>
      <c r="C694" s="103"/>
      <c r="D694" s="103"/>
      <c r="E694" s="99"/>
    </row>
    <row r="695" spans="1:5" x14ac:dyDescent="0.2">
      <c r="A695" s="99"/>
      <c r="B695" s="108"/>
      <c r="C695" s="103"/>
      <c r="D695" s="103"/>
      <c r="E695" s="99"/>
    </row>
    <row r="696" spans="1:5" x14ac:dyDescent="0.2">
      <c r="A696" s="99"/>
      <c r="B696" s="108"/>
      <c r="C696" s="103"/>
      <c r="D696" s="103"/>
      <c r="E696" s="99"/>
    </row>
    <row r="697" spans="1:5" x14ac:dyDescent="0.2">
      <c r="A697" s="99"/>
      <c r="B697" s="108"/>
      <c r="C697" s="103"/>
      <c r="D697" s="103"/>
      <c r="E697" s="99"/>
    </row>
    <row r="698" spans="1:5" x14ac:dyDescent="0.2">
      <c r="A698" s="99"/>
      <c r="B698" s="108"/>
      <c r="C698" s="103"/>
      <c r="D698" s="103"/>
      <c r="E698" s="99"/>
    </row>
    <row r="699" spans="1:5" x14ac:dyDescent="0.2">
      <c r="A699" s="99"/>
      <c r="B699" s="108"/>
      <c r="C699" s="103"/>
      <c r="D699" s="103"/>
      <c r="E699" s="99"/>
    </row>
    <row r="700" spans="1:5" x14ac:dyDescent="0.2">
      <c r="A700" s="99"/>
      <c r="B700" s="108"/>
      <c r="C700" s="103"/>
      <c r="D700" s="103"/>
      <c r="E700" s="99"/>
    </row>
    <row r="701" spans="1:5" x14ac:dyDescent="0.2">
      <c r="A701" s="99"/>
      <c r="B701" s="108"/>
      <c r="C701" s="103"/>
      <c r="D701" s="103"/>
      <c r="E701" s="99"/>
    </row>
    <row r="702" spans="1:5" x14ac:dyDescent="0.2">
      <c r="A702" s="99"/>
      <c r="B702" s="108"/>
      <c r="C702" s="103"/>
      <c r="D702" s="103"/>
      <c r="E702" s="99"/>
    </row>
    <row r="703" spans="1:5" x14ac:dyDescent="0.2">
      <c r="A703" s="99"/>
      <c r="B703" s="108"/>
      <c r="C703" s="103"/>
      <c r="D703" s="103"/>
      <c r="E703" s="99"/>
    </row>
    <row r="704" spans="1:5" x14ac:dyDescent="0.2">
      <c r="A704" s="99"/>
      <c r="B704" s="108"/>
      <c r="C704" s="103"/>
      <c r="D704" s="103"/>
      <c r="E704" s="99"/>
    </row>
    <row r="705" spans="1:5" x14ac:dyDescent="0.2">
      <c r="A705" s="99"/>
      <c r="B705" s="108"/>
      <c r="C705" s="103"/>
      <c r="D705" s="103"/>
      <c r="E705" s="99"/>
    </row>
    <row r="706" spans="1:5" x14ac:dyDescent="0.2">
      <c r="A706" s="99"/>
      <c r="B706" s="108"/>
      <c r="C706" s="103"/>
      <c r="D706" s="103"/>
      <c r="E706" s="99"/>
    </row>
    <row r="707" spans="1:5" x14ac:dyDescent="0.2">
      <c r="A707" s="99"/>
      <c r="B707" s="108"/>
      <c r="C707" s="103"/>
      <c r="D707" s="103"/>
      <c r="E707" s="99"/>
    </row>
    <row r="708" spans="1:5" x14ac:dyDescent="0.2">
      <c r="A708" s="99"/>
      <c r="B708" s="108"/>
      <c r="C708" s="103"/>
      <c r="D708" s="103"/>
      <c r="E708" s="99"/>
    </row>
    <row r="709" spans="1:5" x14ac:dyDescent="0.2">
      <c r="A709" s="99"/>
      <c r="B709" s="108"/>
      <c r="C709" s="103"/>
      <c r="D709" s="103"/>
      <c r="E709" s="99"/>
    </row>
    <row r="710" spans="1:5" x14ac:dyDescent="0.2">
      <c r="A710" s="99"/>
      <c r="B710" s="108"/>
      <c r="C710" s="103"/>
      <c r="D710" s="103"/>
      <c r="E710" s="99"/>
    </row>
    <row r="711" spans="1:5" x14ac:dyDescent="0.2">
      <c r="A711" s="99"/>
      <c r="B711" s="108"/>
      <c r="C711" s="103"/>
      <c r="D711" s="103"/>
      <c r="E711" s="99"/>
    </row>
    <row r="712" spans="1:5" x14ac:dyDescent="0.2">
      <c r="A712" s="99"/>
      <c r="B712" s="108"/>
      <c r="C712" s="103"/>
      <c r="D712" s="103"/>
      <c r="E712" s="99"/>
    </row>
    <row r="713" spans="1:5" x14ac:dyDescent="0.2">
      <c r="A713" s="99"/>
      <c r="B713" s="108"/>
      <c r="C713" s="103"/>
      <c r="D713" s="103"/>
      <c r="E713" s="99"/>
    </row>
    <row r="714" spans="1:5" x14ac:dyDescent="0.2">
      <c r="A714" s="99"/>
      <c r="B714" s="108"/>
      <c r="C714" s="103"/>
      <c r="D714" s="103"/>
      <c r="E714" s="99"/>
    </row>
    <row r="715" spans="1:5" x14ac:dyDescent="0.2">
      <c r="A715" s="99"/>
      <c r="B715" s="108"/>
      <c r="C715" s="103"/>
      <c r="D715" s="103"/>
      <c r="E715" s="99"/>
    </row>
    <row r="716" spans="1:5" x14ac:dyDescent="0.2">
      <c r="A716" s="99"/>
      <c r="B716" s="108"/>
      <c r="C716" s="103"/>
      <c r="D716" s="103"/>
      <c r="E716" s="99"/>
    </row>
    <row r="717" spans="1:5" x14ac:dyDescent="0.2">
      <c r="A717" s="99"/>
      <c r="B717" s="108"/>
      <c r="C717" s="103"/>
      <c r="D717" s="103"/>
      <c r="E717" s="99"/>
    </row>
    <row r="718" spans="1:5" x14ac:dyDescent="0.2">
      <c r="A718" s="99"/>
      <c r="B718" s="108"/>
      <c r="C718" s="103"/>
      <c r="D718" s="103"/>
      <c r="E718" s="99"/>
    </row>
    <row r="719" spans="1:5" x14ac:dyDescent="0.2">
      <c r="A719" s="99"/>
      <c r="B719" s="108"/>
      <c r="C719" s="103"/>
      <c r="D719" s="103"/>
      <c r="E719" s="99"/>
    </row>
    <row r="720" spans="1:5" x14ac:dyDescent="0.2">
      <c r="A720" s="99"/>
      <c r="B720" s="108"/>
      <c r="C720" s="103"/>
      <c r="D720" s="103"/>
      <c r="E720" s="99"/>
    </row>
    <row r="721" spans="1:5" x14ac:dyDescent="0.2">
      <c r="A721" s="99"/>
      <c r="B721" s="108"/>
      <c r="C721" s="103"/>
      <c r="D721" s="103"/>
      <c r="E721" s="99"/>
    </row>
    <row r="722" spans="1:5" x14ac:dyDescent="0.2">
      <c r="A722" s="99"/>
      <c r="B722" s="108"/>
      <c r="C722" s="103"/>
      <c r="D722" s="103"/>
      <c r="E722" s="99"/>
    </row>
    <row r="723" spans="1:5" x14ac:dyDescent="0.2">
      <c r="A723" s="99"/>
      <c r="B723" s="108"/>
      <c r="C723" s="103"/>
      <c r="D723" s="103"/>
      <c r="E723" s="99"/>
    </row>
    <row r="724" spans="1:5" x14ac:dyDescent="0.2">
      <c r="A724" s="99"/>
      <c r="B724" s="108"/>
      <c r="C724" s="103"/>
      <c r="D724" s="103"/>
      <c r="E724" s="99"/>
    </row>
    <row r="725" spans="1:5" x14ac:dyDescent="0.2">
      <c r="A725" s="99"/>
      <c r="B725" s="108"/>
      <c r="C725" s="103"/>
      <c r="D725" s="103"/>
      <c r="E725" s="99"/>
    </row>
    <row r="726" spans="1:5" x14ac:dyDescent="0.2">
      <c r="A726" s="99"/>
      <c r="B726" s="108"/>
      <c r="C726" s="103"/>
      <c r="D726" s="103"/>
      <c r="E726" s="99"/>
    </row>
    <row r="727" spans="1:5" x14ac:dyDescent="0.2">
      <c r="A727" s="99"/>
      <c r="B727" s="108"/>
      <c r="C727" s="103"/>
      <c r="D727" s="103"/>
      <c r="E727" s="99"/>
    </row>
    <row r="728" spans="1:5" x14ac:dyDescent="0.2">
      <c r="A728" s="99"/>
      <c r="B728" s="108"/>
      <c r="C728" s="103"/>
      <c r="D728" s="103"/>
      <c r="E728" s="99"/>
    </row>
    <row r="729" spans="1:5" x14ac:dyDescent="0.2">
      <c r="A729" s="99"/>
      <c r="B729" s="108"/>
      <c r="C729" s="103"/>
      <c r="D729" s="103"/>
      <c r="E729" s="99"/>
    </row>
    <row r="730" spans="1:5" x14ac:dyDescent="0.2">
      <c r="A730" s="99"/>
      <c r="B730" s="108"/>
      <c r="C730" s="103"/>
      <c r="D730" s="103"/>
      <c r="E730" s="99"/>
    </row>
    <row r="731" spans="1:5" x14ac:dyDescent="0.2">
      <c r="A731" s="99"/>
      <c r="B731" s="108"/>
      <c r="C731" s="103"/>
      <c r="D731" s="103"/>
      <c r="E731" s="99"/>
    </row>
    <row r="732" spans="1:5" x14ac:dyDescent="0.2">
      <c r="A732" s="99"/>
      <c r="B732" s="108"/>
      <c r="C732" s="103"/>
      <c r="D732" s="103"/>
      <c r="E732" s="99"/>
    </row>
    <row r="733" spans="1:5" x14ac:dyDescent="0.2">
      <c r="A733" s="99"/>
      <c r="B733" s="108"/>
      <c r="C733" s="103"/>
      <c r="D733" s="103"/>
      <c r="E733" s="99"/>
    </row>
    <row r="734" spans="1:5" x14ac:dyDescent="0.2">
      <c r="A734" s="99"/>
      <c r="B734" s="108"/>
      <c r="C734" s="103"/>
      <c r="D734" s="103"/>
      <c r="E734" s="99"/>
    </row>
    <row r="735" spans="1:5" x14ac:dyDescent="0.2">
      <c r="A735" s="99"/>
      <c r="B735" s="108"/>
      <c r="C735" s="103"/>
      <c r="D735" s="103"/>
      <c r="E735" s="99"/>
    </row>
    <row r="736" spans="1:5" x14ac:dyDescent="0.2">
      <c r="A736" s="99"/>
      <c r="B736" s="108"/>
      <c r="C736" s="103"/>
      <c r="D736" s="103"/>
      <c r="E736" s="99"/>
    </row>
    <row r="737" spans="1:5" x14ac:dyDescent="0.2">
      <c r="A737" s="99"/>
      <c r="B737" s="108"/>
      <c r="C737" s="103"/>
      <c r="D737" s="103"/>
      <c r="E737" s="99"/>
    </row>
    <row r="738" spans="1:5" x14ac:dyDescent="0.2">
      <c r="A738" s="99"/>
      <c r="B738" s="108"/>
      <c r="C738" s="103"/>
      <c r="D738" s="103"/>
      <c r="E738" s="99"/>
    </row>
    <row r="739" spans="1:5" x14ac:dyDescent="0.2">
      <c r="A739" s="99"/>
      <c r="B739" s="108"/>
      <c r="C739" s="103"/>
      <c r="D739" s="103"/>
      <c r="E739" s="99"/>
    </row>
    <row r="740" spans="1:5" x14ac:dyDescent="0.2">
      <c r="A740" s="99"/>
      <c r="B740" s="108"/>
      <c r="C740" s="103"/>
      <c r="D740" s="103"/>
      <c r="E740" s="99"/>
    </row>
    <row r="741" spans="1:5" x14ac:dyDescent="0.2">
      <c r="A741" s="99"/>
      <c r="B741" s="108"/>
      <c r="C741" s="103"/>
      <c r="D741" s="103"/>
      <c r="E741" s="99"/>
    </row>
    <row r="742" spans="1:5" x14ac:dyDescent="0.2">
      <c r="A742" s="99"/>
      <c r="B742" s="108"/>
      <c r="C742" s="103"/>
      <c r="D742" s="103"/>
      <c r="E742" s="99"/>
    </row>
    <row r="743" spans="1:5" x14ac:dyDescent="0.2">
      <c r="A743" s="99"/>
      <c r="B743" s="108"/>
      <c r="C743" s="103"/>
      <c r="D743" s="103"/>
      <c r="E743" s="99"/>
    </row>
    <row r="744" spans="1:5" x14ac:dyDescent="0.2">
      <c r="A744" s="99"/>
      <c r="B744" s="108"/>
      <c r="C744" s="103"/>
      <c r="D744" s="103"/>
      <c r="E744" s="99"/>
    </row>
    <row r="745" spans="1:5" x14ac:dyDescent="0.2">
      <c r="A745" s="99"/>
      <c r="B745" s="108"/>
      <c r="C745" s="103"/>
      <c r="D745" s="103"/>
      <c r="E745" s="99"/>
    </row>
    <row r="746" spans="1:5" x14ac:dyDescent="0.2">
      <c r="A746" s="99"/>
      <c r="B746" s="108"/>
      <c r="C746" s="103"/>
      <c r="D746" s="103"/>
      <c r="E746" s="99"/>
    </row>
    <row r="747" spans="1:5" x14ac:dyDescent="0.2">
      <c r="A747" s="99"/>
      <c r="B747" s="108"/>
      <c r="C747" s="103"/>
      <c r="D747" s="103"/>
      <c r="E747" s="99"/>
    </row>
    <row r="748" spans="1:5" x14ac:dyDescent="0.2">
      <c r="A748" s="99"/>
      <c r="B748" s="108"/>
      <c r="C748" s="103"/>
      <c r="D748" s="103"/>
      <c r="E748" s="99"/>
    </row>
    <row r="749" spans="1:5" x14ac:dyDescent="0.2">
      <c r="A749" s="99"/>
      <c r="B749" s="108"/>
      <c r="C749" s="103"/>
      <c r="D749" s="103"/>
      <c r="E749" s="99"/>
    </row>
    <row r="750" spans="1:5" x14ac:dyDescent="0.2">
      <c r="A750" s="99"/>
      <c r="B750" s="108"/>
      <c r="C750" s="103"/>
      <c r="D750" s="103"/>
      <c r="E750" s="99"/>
    </row>
    <row r="751" spans="1:5" x14ac:dyDescent="0.2">
      <c r="A751" s="99"/>
      <c r="B751" s="108"/>
      <c r="C751" s="103"/>
      <c r="D751" s="103"/>
      <c r="E751" s="99"/>
    </row>
    <row r="752" spans="1:5" x14ac:dyDescent="0.2">
      <c r="A752" s="99"/>
      <c r="B752" s="108"/>
      <c r="C752" s="103"/>
      <c r="D752" s="103"/>
      <c r="E752" s="99"/>
    </row>
    <row r="753" spans="1:5" x14ac:dyDescent="0.2">
      <c r="A753" s="99"/>
      <c r="B753" s="108"/>
      <c r="C753" s="103"/>
      <c r="D753" s="103"/>
      <c r="E753" s="99"/>
    </row>
    <row r="754" spans="1:5" x14ac:dyDescent="0.2">
      <c r="A754" s="99"/>
      <c r="B754" s="108"/>
      <c r="C754" s="103"/>
      <c r="D754" s="103"/>
      <c r="E754" s="99"/>
    </row>
    <row r="755" spans="1:5" x14ac:dyDescent="0.2">
      <c r="A755" s="99"/>
      <c r="B755" s="108"/>
      <c r="C755" s="103"/>
      <c r="D755" s="103"/>
      <c r="E755" s="99"/>
    </row>
    <row r="756" spans="1:5" x14ac:dyDescent="0.2">
      <c r="A756" s="99"/>
      <c r="B756" s="108"/>
      <c r="C756" s="103"/>
      <c r="D756" s="103"/>
      <c r="E756" s="99"/>
    </row>
    <row r="757" spans="1:5" x14ac:dyDescent="0.2">
      <c r="A757" s="99"/>
      <c r="B757" s="108"/>
      <c r="C757" s="103"/>
      <c r="D757" s="103"/>
      <c r="E757" s="99"/>
    </row>
    <row r="758" spans="1:5" x14ac:dyDescent="0.2">
      <c r="A758" s="99"/>
      <c r="B758" s="108"/>
      <c r="C758" s="103"/>
      <c r="D758" s="103"/>
      <c r="E758" s="99"/>
    </row>
    <row r="759" spans="1:5" x14ac:dyDescent="0.2">
      <c r="A759" s="99"/>
      <c r="B759" s="108"/>
      <c r="C759" s="103"/>
      <c r="D759" s="103"/>
      <c r="E759" s="99"/>
    </row>
    <row r="760" spans="1:5" x14ac:dyDescent="0.2">
      <c r="A760" s="99"/>
      <c r="B760" s="108"/>
      <c r="C760" s="103"/>
      <c r="D760" s="103"/>
      <c r="E760" s="99"/>
    </row>
    <row r="761" spans="1:5" x14ac:dyDescent="0.2">
      <c r="A761" s="99"/>
      <c r="B761" s="108"/>
      <c r="C761" s="103"/>
      <c r="D761" s="103"/>
      <c r="E761" s="99"/>
    </row>
    <row r="762" spans="1:5" x14ac:dyDescent="0.2">
      <c r="A762" s="99"/>
      <c r="B762" s="108"/>
      <c r="C762" s="103"/>
      <c r="D762" s="103"/>
      <c r="E762" s="99"/>
    </row>
    <row r="763" spans="1:5" x14ac:dyDescent="0.2">
      <c r="A763" s="99"/>
      <c r="B763" s="108"/>
      <c r="C763" s="103"/>
      <c r="D763" s="103"/>
      <c r="E763" s="99"/>
    </row>
    <row r="764" spans="1:5" x14ac:dyDescent="0.2">
      <c r="A764" s="99"/>
      <c r="B764" s="108"/>
      <c r="C764" s="103"/>
      <c r="D764" s="103"/>
      <c r="E764" s="99"/>
    </row>
    <row r="765" spans="1:5" x14ac:dyDescent="0.2">
      <c r="A765" s="99"/>
      <c r="B765" s="108"/>
      <c r="C765" s="103"/>
      <c r="D765" s="103"/>
      <c r="E765" s="99"/>
    </row>
    <row r="766" spans="1:5" x14ac:dyDescent="0.2">
      <c r="A766" s="99"/>
      <c r="B766" s="108"/>
      <c r="C766" s="103"/>
      <c r="D766" s="103"/>
      <c r="E766" s="99"/>
    </row>
    <row r="767" spans="1:5" x14ac:dyDescent="0.2">
      <c r="A767" s="99"/>
      <c r="B767" s="108"/>
      <c r="C767" s="103"/>
      <c r="D767" s="103"/>
      <c r="E767" s="99"/>
    </row>
    <row r="768" spans="1:5" x14ac:dyDescent="0.2">
      <c r="A768" s="99"/>
      <c r="B768" s="108"/>
      <c r="C768" s="103"/>
      <c r="D768" s="103"/>
      <c r="E768" s="99"/>
    </row>
    <row r="769" spans="1:5" x14ac:dyDescent="0.2">
      <c r="A769" s="99"/>
      <c r="B769" s="108"/>
      <c r="C769" s="103"/>
      <c r="D769" s="103"/>
      <c r="E769" s="99"/>
    </row>
    <row r="770" spans="1:5" x14ac:dyDescent="0.2">
      <c r="A770" s="99"/>
      <c r="B770" s="108"/>
      <c r="C770" s="103"/>
      <c r="D770" s="103"/>
      <c r="E770" s="99"/>
    </row>
    <row r="771" spans="1:5" x14ac:dyDescent="0.2">
      <c r="A771" s="99"/>
      <c r="B771" s="108"/>
      <c r="C771" s="103"/>
      <c r="D771" s="103"/>
      <c r="E771" s="99"/>
    </row>
    <row r="772" spans="1:5" x14ac:dyDescent="0.2">
      <c r="A772" s="99"/>
      <c r="B772" s="108"/>
      <c r="C772" s="103"/>
      <c r="D772" s="103"/>
      <c r="E772" s="99"/>
    </row>
    <row r="773" spans="1:5" x14ac:dyDescent="0.2">
      <c r="A773" s="99"/>
      <c r="B773" s="108"/>
      <c r="C773" s="103"/>
      <c r="D773" s="103"/>
      <c r="E773" s="99"/>
    </row>
    <row r="774" spans="1:5" x14ac:dyDescent="0.2">
      <c r="A774" s="99"/>
      <c r="B774" s="108"/>
      <c r="C774" s="103"/>
      <c r="D774" s="103"/>
      <c r="E774" s="99"/>
    </row>
    <row r="775" spans="1:5" x14ac:dyDescent="0.2">
      <c r="A775" s="99"/>
      <c r="B775" s="108"/>
      <c r="C775" s="103"/>
      <c r="D775" s="103"/>
      <c r="E775" s="99"/>
    </row>
    <row r="776" spans="1:5" x14ac:dyDescent="0.2">
      <c r="A776" s="99"/>
      <c r="B776" s="108"/>
      <c r="C776" s="103"/>
      <c r="D776" s="103"/>
      <c r="E776" s="99"/>
    </row>
    <row r="777" spans="1:5" x14ac:dyDescent="0.2">
      <c r="A777" s="99"/>
      <c r="B777" s="108"/>
      <c r="C777" s="103"/>
      <c r="D777" s="103"/>
      <c r="E777" s="99"/>
    </row>
    <row r="778" spans="1:5" x14ac:dyDescent="0.2">
      <c r="A778" s="99"/>
      <c r="B778" s="108"/>
      <c r="C778" s="103"/>
      <c r="D778" s="103"/>
      <c r="E778" s="99"/>
    </row>
    <row r="779" spans="1:5" x14ac:dyDescent="0.2">
      <c r="A779" s="99"/>
      <c r="B779" s="108"/>
      <c r="C779" s="103"/>
      <c r="D779" s="103"/>
      <c r="E779" s="99"/>
    </row>
    <row r="780" spans="1:5" x14ac:dyDescent="0.2">
      <c r="A780" s="99"/>
      <c r="B780" s="108"/>
      <c r="C780" s="103"/>
      <c r="D780" s="103"/>
      <c r="E780" s="99"/>
    </row>
    <row r="781" spans="1:5" x14ac:dyDescent="0.2">
      <c r="A781" s="99"/>
      <c r="B781" s="108"/>
      <c r="C781" s="103"/>
      <c r="D781" s="103"/>
      <c r="E781" s="99"/>
    </row>
    <row r="782" spans="1:5" x14ac:dyDescent="0.2">
      <c r="A782" s="99"/>
      <c r="B782" s="108"/>
      <c r="C782" s="103"/>
      <c r="D782" s="103"/>
      <c r="E782" s="99"/>
    </row>
    <row r="783" spans="1:5" x14ac:dyDescent="0.2">
      <c r="A783" s="99"/>
      <c r="B783" s="108"/>
      <c r="C783" s="103"/>
      <c r="D783" s="103"/>
      <c r="E783" s="99"/>
    </row>
    <row r="784" spans="1:5" x14ac:dyDescent="0.2">
      <c r="A784" s="99"/>
      <c r="B784" s="108"/>
      <c r="C784" s="103"/>
      <c r="D784" s="103"/>
      <c r="E784" s="99"/>
    </row>
    <row r="785" spans="1:5" x14ac:dyDescent="0.2">
      <c r="A785" s="99"/>
      <c r="B785" s="108"/>
      <c r="C785" s="103"/>
      <c r="D785" s="103"/>
      <c r="E785" s="99"/>
    </row>
    <row r="786" spans="1:5" x14ac:dyDescent="0.2">
      <c r="A786" s="99"/>
      <c r="B786" s="108"/>
      <c r="C786" s="103"/>
      <c r="D786" s="103"/>
      <c r="E786" s="99"/>
    </row>
    <row r="787" spans="1:5" x14ac:dyDescent="0.2">
      <c r="A787" s="99"/>
      <c r="B787" s="108"/>
      <c r="C787" s="103"/>
      <c r="D787" s="103"/>
      <c r="E787" s="99"/>
    </row>
    <row r="788" spans="1:5" x14ac:dyDescent="0.2">
      <c r="A788" s="99"/>
      <c r="B788" s="108"/>
      <c r="C788" s="103"/>
      <c r="D788" s="103"/>
      <c r="E788" s="99"/>
    </row>
    <row r="789" spans="1:5" x14ac:dyDescent="0.2">
      <c r="A789" s="99"/>
      <c r="B789" s="108"/>
      <c r="C789" s="103"/>
      <c r="D789" s="103"/>
      <c r="E789" s="99"/>
    </row>
    <row r="790" spans="1:5" x14ac:dyDescent="0.2">
      <c r="A790" s="99"/>
      <c r="B790" s="108"/>
      <c r="C790" s="103"/>
      <c r="D790" s="103"/>
      <c r="E790" s="99"/>
    </row>
    <row r="791" spans="1:5" x14ac:dyDescent="0.2">
      <c r="A791" s="99"/>
      <c r="B791" s="108"/>
      <c r="C791" s="103"/>
      <c r="D791" s="103"/>
      <c r="E791" s="99"/>
    </row>
    <row r="792" spans="1:5" x14ac:dyDescent="0.2">
      <c r="A792" s="99"/>
      <c r="B792" s="108"/>
      <c r="C792" s="103"/>
      <c r="D792" s="103"/>
      <c r="E792" s="99"/>
    </row>
    <row r="793" spans="1:5" x14ac:dyDescent="0.2">
      <c r="A793" s="99"/>
      <c r="B793" s="108"/>
      <c r="C793" s="103"/>
      <c r="D793" s="103"/>
      <c r="E793" s="99"/>
    </row>
    <row r="794" spans="1:5" x14ac:dyDescent="0.2">
      <c r="A794" s="99"/>
      <c r="B794" s="108"/>
      <c r="C794" s="103"/>
      <c r="D794" s="103"/>
      <c r="E794" s="99"/>
    </row>
    <row r="795" spans="1:5" x14ac:dyDescent="0.2">
      <c r="A795" s="99"/>
      <c r="B795" s="108"/>
      <c r="C795" s="103"/>
      <c r="D795" s="103"/>
      <c r="E795" s="99"/>
    </row>
    <row r="796" spans="1:5" x14ac:dyDescent="0.2">
      <c r="A796" s="99"/>
      <c r="B796" s="108"/>
      <c r="C796" s="103"/>
      <c r="D796" s="103"/>
      <c r="E796" s="99"/>
    </row>
    <row r="797" spans="1:5" x14ac:dyDescent="0.2">
      <c r="A797" s="99"/>
      <c r="B797" s="108"/>
      <c r="C797" s="103"/>
      <c r="D797" s="103"/>
      <c r="E797" s="99"/>
    </row>
    <row r="798" spans="1:5" x14ac:dyDescent="0.2">
      <c r="A798" s="99"/>
      <c r="B798" s="108"/>
      <c r="C798" s="103"/>
      <c r="D798" s="103"/>
      <c r="E798" s="99"/>
    </row>
    <row r="799" spans="1:5" x14ac:dyDescent="0.2">
      <c r="A799" s="99"/>
      <c r="B799" s="108"/>
      <c r="C799" s="103"/>
      <c r="D799" s="103"/>
      <c r="E799" s="99"/>
    </row>
    <row r="800" spans="1:5" x14ac:dyDescent="0.2">
      <c r="A800" s="99"/>
      <c r="B800" s="108"/>
      <c r="C800" s="103"/>
      <c r="D800" s="103"/>
      <c r="E800" s="99"/>
    </row>
    <row r="801" spans="1:5" x14ac:dyDescent="0.2">
      <c r="A801" s="99"/>
      <c r="B801" s="108"/>
      <c r="C801" s="103"/>
      <c r="D801" s="103"/>
      <c r="E801" s="99"/>
    </row>
    <row r="802" spans="1:5" x14ac:dyDescent="0.2">
      <c r="A802" s="99"/>
      <c r="B802" s="108"/>
      <c r="C802" s="103"/>
      <c r="D802" s="103"/>
      <c r="E802" s="99"/>
    </row>
    <row r="803" spans="1:5" x14ac:dyDescent="0.2">
      <c r="A803" s="99"/>
      <c r="B803" s="108"/>
      <c r="C803" s="103"/>
      <c r="D803" s="103"/>
      <c r="E803" s="99"/>
    </row>
    <row r="804" spans="1:5" x14ac:dyDescent="0.2">
      <c r="A804" s="99"/>
      <c r="B804" s="108"/>
      <c r="C804" s="103"/>
      <c r="D804" s="103"/>
      <c r="E804" s="99"/>
    </row>
    <row r="805" spans="1:5" x14ac:dyDescent="0.2">
      <c r="A805" s="99"/>
      <c r="B805" s="108"/>
      <c r="C805" s="103"/>
      <c r="D805" s="103"/>
      <c r="E805" s="99"/>
    </row>
    <row r="806" spans="1:5" x14ac:dyDescent="0.2">
      <c r="A806" s="99"/>
      <c r="B806" s="108"/>
      <c r="C806" s="103"/>
      <c r="D806" s="103"/>
      <c r="E806" s="99"/>
    </row>
    <row r="807" spans="1:5" x14ac:dyDescent="0.2">
      <c r="A807" s="99"/>
      <c r="B807" s="108"/>
      <c r="C807" s="103"/>
      <c r="D807" s="103"/>
      <c r="E807" s="99"/>
    </row>
    <row r="808" spans="1:5" x14ac:dyDescent="0.2">
      <c r="A808" s="99"/>
      <c r="B808" s="108"/>
      <c r="C808" s="103"/>
      <c r="D808" s="103"/>
      <c r="E808" s="99"/>
    </row>
    <row r="809" spans="1:5" x14ac:dyDescent="0.2">
      <c r="A809" s="99"/>
      <c r="B809" s="108"/>
      <c r="C809" s="103"/>
      <c r="D809" s="103"/>
      <c r="E809" s="99"/>
    </row>
    <row r="810" spans="1:5" x14ac:dyDescent="0.2">
      <c r="A810" s="99"/>
      <c r="B810" s="108"/>
      <c r="C810" s="103"/>
      <c r="D810" s="103"/>
      <c r="E810" s="99"/>
    </row>
    <row r="811" spans="1:5" x14ac:dyDescent="0.2">
      <c r="A811" s="99"/>
      <c r="B811" s="108"/>
      <c r="C811" s="103"/>
      <c r="D811" s="103"/>
      <c r="E811" s="99"/>
    </row>
    <row r="812" spans="1:5" x14ac:dyDescent="0.2">
      <c r="A812" s="99"/>
      <c r="B812" s="108"/>
      <c r="C812" s="103"/>
      <c r="D812" s="103"/>
      <c r="E812" s="99"/>
    </row>
    <row r="813" spans="1:5" x14ac:dyDescent="0.2">
      <c r="A813" s="99"/>
      <c r="B813" s="108"/>
      <c r="C813" s="103"/>
      <c r="D813" s="103"/>
      <c r="E813" s="99"/>
    </row>
    <row r="814" spans="1:5" x14ac:dyDescent="0.2">
      <c r="A814" s="99"/>
      <c r="B814" s="108"/>
      <c r="C814" s="103"/>
      <c r="D814" s="103"/>
      <c r="E814" s="99"/>
    </row>
    <row r="815" spans="1:5" x14ac:dyDescent="0.2">
      <c r="A815" s="99"/>
      <c r="B815" s="108"/>
      <c r="C815" s="103"/>
      <c r="D815" s="103"/>
      <c r="E815" s="99"/>
    </row>
    <row r="816" spans="1:5" x14ac:dyDescent="0.2">
      <c r="A816" s="99"/>
      <c r="B816" s="108"/>
      <c r="C816" s="103"/>
      <c r="D816" s="103"/>
      <c r="E816" s="99"/>
    </row>
    <row r="817" spans="1:5" x14ac:dyDescent="0.2">
      <c r="A817" s="99"/>
      <c r="B817" s="108"/>
      <c r="C817" s="103"/>
      <c r="D817" s="103"/>
      <c r="E817" s="99"/>
    </row>
    <row r="818" spans="1:5" x14ac:dyDescent="0.2">
      <c r="A818" s="99"/>
      <c r="B818" s="108"/>
      <c r="C818" s="103"/>
      <c r="D818" s="103"/>
      <c r="E818" s="99"/>
    </row>
    <row r="819" spans="1:5" x14ac:dyDescent="0.2">
      <c r="A819" s="99"/>
      <c r="B819" s="108"/>
      <c r="C819" s="103"/>
      <c r="D819" s="103"/>
      <c r="E819" s="99"/>
    </row>
    <row r="820" spans="1:5" x14ac:dyDescent="0.2">
      <c r="A820" s="99"/>
      <c r="B820" s="108"/>
      <c r="C820" s="103"/>
      <c r="D820" s="103"/>
      <c r="E820" s="99"/>
    </row>
    <row r="821" spans="1:5" x14ac:dyDescent="0.2">
      <c r="A821" s="99"/>
      <c r="B821" s="108"/>
      <c r="C821" s="103"/>
      <c r="D821" s="103"/>
      <c r="E821" s="99"/>
    </row>
    <row r="822" spans="1:5" x14ac:dyDescent="0.2">
      <c r="A822" s="99"/>
      <c r="B822" s="108"/>
      <c r="C822" s="103"/>
      <c r="D822" s="103"/>
      <c r="E822" s="99"/>
    </row>
    <row r="823" spans="1:5" x14ac:dyDescent="0.2">
      <c r="A823" s="99"/>
      <c r="B823" s="108"/>
      <c r="C823" s="103"/>
      <c r="D823" s="103"/>
      <c r="E823" s="99"/>
    </row>
    <row r="824" spans="1:5" x14ac:dyDescent="0.2">
      <c r="A824" s="99"/>
      <c r="B824" s="108"/>
      <c r="C824" s="103"/>
      <c r="D824" s="103"/>
      <c r="E824" s="99"/>
    </row>
    <row r="825" spans="1:5" x14ac:dyDescent="0.2">
      <c r="A825" s="99"/>
      <c r="B825" s="108"/>
      <c r="C825" s="103"/>
      <c r="D825" s="103"/>
      <c r="E825" s="99"/>
    </row>
    <row r="826" spans="1:5" x14ac:dyDescent="0.2">
      <c r="A826" s="99"/>
      <c r="B826" s="108"/>
      <c r="C826" s="103"/>
      <c r="D826" s="103"/>
      <c r="E826" s="99"/>
    </row>
    <row r="827" spans="1:5" x14ac:dyDescent="0.2">
      <c r="A827" s="99"/>
      <c r="B827" s="108"/>
      <c r="C827" s="103"/>
      <c r="D827" s="103"/>
      <c r="E827" s="99"/>
    </row>
    <row r="828" spans="1:5" x14ac:dyDescent="0.2">
      <c r="A828" s="99"/>
      <c r="B828" s="108"/>
      <c r="C828" s="103"/>
      <c r="D828" s="103"/>
      <c r="E828" s="99"/>
    </row>
    <row r="829" spans="1:5" x14ac:dyDescent="0.2">
      <c r="A829" s="99"/>
      <c r="B829" s="108"/>
      <c r="C829" s="103"/>
      <c r="D829" s="103"/>
      <c r="E829" s="99"/>
    </row>
    <row r="830" spans="1:5" x14ac:dyDescent="0.2">
      <c r="A830" s="99"/>
      <c r="B830" s="108"/>
      <c r="C830" s="103"/>
      <c r="D830" s="103"/>
      <c r="E830" s="99"/>
    </row>
    <row r="831" spans="1:5" x14ac:dyDescent="0.2">
      <c r="A831" s="99"/>
      <c r="B831" s="108"/>
      <c r="C831" s="103"/>
      <c r="D831" s="103"/>
      <c r="E831" s="99"/>
    </row>
    <row r="832" spans="1:5" x14ac:dyDescent="0.2">
      <c r="A832" s="99"/>
      <c r="B832" s="108"/>
      <c r="C832" s="103"/>
      <c r="D832" s="103"/>
      <c r="E832" s="99"/>
    </row>
    <row r="833" spans="1:5" x14ac:dyDescent="0.2">
      <c r="A833" s="99"/>
      <c r="B833" s="108"/>
      <c r="C833" s="103"/>
      <c r="D833" s="103"/>
      <c r="E833" s="99"/>
    </row>
    <row r="834" spans="1:5" x14ac:dyDescent="0.2">
      <c r="A834" s="99"/>
      <c r="B834" s="108"/>
      <c r="C834" s="103"/>
      <c r="D834" s="103"/>
      <c r="E834" s="99"/>
    </row>
    <row r="835" spans="1:5" x14ac:dyDescent="0.2">
      <c r="A835" s="99"/>
      <c r="B835" s="108"/>
      <c r="C835" s="103"/>
      <c r="D835" s="103"/>
      <c r="E835" s="99"/>
    </row>
    <row r="836" spans="1:5" x14ac:dyDescent="0.2">
      <c r="A836" s="99"/>
      <c r="B836" s="108"/>
      <c r="C836" s="103"/>
      <c r="D836" s="103"/>
      <c r="E836" s="99"/>
    </row>
    <row r="837" spans="1:5" x14ac:dyDescent="0.2">
      <c r="A837" s="99"/>
      <c r="B837" s="108"/>
      <c r="C837" s="103"/>
      <c r="D837" s="103"/>
      <c r="E837" s="99"/>
    </row>
    <row r="838" spans="1:5" x14ac:dyDescent="0.2">
      <c r="A838" s="99"/>
      <c r="B838" s="108"/>
      <c r="C838" s="103"/>
      <c r="D838" s="103"/>
      <c r="E838" s="99"/>
    </row>
    <row r="839" spans="1:5" x14ac:dyDescent="0.2">
      <c r="A839" s="99"/>
      <c r="B839" s="108"/>
      <c r="C839" s="103"/>
      <c r="D839" s="103"/>
      <c r="E839" s="99"/>
    </row>
    <row r="840" spans="1:5" x14ac:dyDescent="0.2">
      <c r="A840" s="99"/>
      <c r="B840" s="108"/>
      <c r="C840" s="103"/>
      <c r="D840" s="103"/>
      <c r="E840" s="99"/>
    </row>
    <row r="841" spans="1:5" x14ac:dyDescent="0.2">
      <c r="A841" s="99"/>
      <c r="B841" s="108"/>
      <c r="C841" s="103"/>
      <c r="D841" s="103"/>
      <c r="E841" s="99"/>
    </row>
    <row r="842" spans="1:5" x14ac:dyDescent="0.2">
      <c r="A842" s="99"/>
      <c r="B842" s="108"/>
      <c r="C842" s="103"/>
      <c r="D842" s="103"/>
      <c r="E842" s="99"/>
    </row>
    <row r="843" spans="1:5" x14ac:dyDescent="0.2">
      <c r="A843" s="99"/>
      <c r="B843" s="108"/>
      <c r="C843" s="103"/>
      <c r="D843" s="103"/>
      <c r="E843" s="99"/>
    </row>
    <row r="844" spans="1:5" x14ac:dyDescent="0.2">
      <c r="A844" s="99"/>
      <c r="B844" s="108"/>
      <c r="C844" s="103"/>
      <c r="D844" s="103"/>
      <c r="E844" s="99"/>
    </row>
    <row r="845" spans="1:5" x14ac:dyDescent="0.2">
      <c r="A845" s="99"/>
      <c r="B845" s="108"/>
      <c r="C845" s="103"/>
      <c r="D845" s="103"/>
      <c r="E845" s="99"/>
    </row>
    <row r="846" spans="1:5" x14ac:dyDescent="0.2">
      <c r="A846" s="99"/>
      <c r="B846" s="108"/>
      <c r="C846" s="103"/>
      <c r="D846" s="103"/>
      <c r="E846" s="99"/>
    </row>
    <row r="847" spans="1:5" x14ac:dyDescent="0.2">
      <c r="A847" s="99"/>
      <c r="B847" s="108"/>
      <c r="C847" s="103"/>
      <c r="D847" s="103"/>
      <c r="E847" s="99"/>
    </row>
    <row r="848" spans="1:5" x14ac:dyDescent="0.2">
      <c r="A848" s="99"/>
      <c r="B848" s="108"/>
      <c r="C848" s="103"/>
      <c r="D848" s="103"/>
      <c r="E848" s="99"/>
    </row>
    <row r="849" spans="1:5" x14ac:dyDescent="0.2">
      <c r="A849" s="99"/>
      <c r="B849" s="108"/>
      <c r="C849" s="103"/>
      <c r="D849" s="103"/>
      <c r="E849" s="99"/>
    </row>
    <row r="850" spans="1:5" x14ac:dyDescent="0.2">
      <c r="A850" s="99"/>
      <c r="B850" s="108"/>
      <c r="C850" s="103"/>
      <c r="D850" s="103"/>
      <c r="E850" s="99"/>
    </row>
    <row r="851" spans="1:5" x14ac:dyDescent="0.2">
      <c r="A851" s="99"/>
      <c r="B851" s="108"/>
      <c r="C851" s="103"/>
      <c r="D851" s="103"/>
      <c r="E851" s="99"/>
    </row>
    <row r="852" spans="1:5" x14ac:dyDescent="0.2">
      <c r="A852" s="99"/>
      <c r="B852" s="108"/>
      <c r="C852" s="103"/>
      <c r="D852" s="103"/>
      <c r="E852" s="99"/>
    </row>
    <row r="853" spans="1:5" x14ac:dyDescent="0.2">
      <c r="A853" s="99"/>
      <c r="B853" s="108"/>
      <c r="C853" s="103"/>
      <c r="D853" s="103"/>
      <c r="E853" s="99"/>
    </row>
    <row r="854" spans="1:5" x14ac:dyDescent="0.2">
      <c r="A854" s="99"/>
      <c r="B854" s="108"/>
      <c r="C854" s="103"/>
      <c r="D854" s="103"/>
      <c r="E854" s="99"/>
    </row>
    <row r="855" spans="1:5" x14ac:dyDescent="0.2">
      <c r="A855" s="99"/>
      <c r="B855" s="108"/>
      <c r="C855" s="103"/>
      <c r="D855" s="103"/>
      <c r="E855" s="99"/>
    </row>
    <row r="856" spans="1:5" x14ac:dyDescent="0.2">
      <c r="A856" s="99"/>
      <c r="B856" s="108"/>
      <c r="C856" s="103"/>
      <c r="D856" s="103"/>
      <c r="E856" s="99"/>
    </row>
    <row r="857" spans="1:5" x14ac:dyDescent="0.2">
      <c r="A857" s="99"/>
      <c r="B857" s="108"/>
      <c r="C857" s="103"/>
      <c r="D857" s="103"/>
      <c r="E857" s="99"/>
    </row>
    <row r="858" spans="1:5" x14ac:dyDescent="0.2">
      <c r="A858" s="99"/>
      <c r="B858" s="108"/>
      <c r="C858" s="103"/>
      <c r="D858" s="103"/>
      <c r="E858" s="99"/>
    </row>
    <row r="859" spans="1:5" x14ac:dyDescent="0.2">
      <c r="A859" s="99"/>
      <c r="B859" s="108"/>
      <c r="C859" s="103"/>
      <c r="D859" s="103"/>
      <c r="E859" s="99"/>
    </row>
    <row r="860" spans="1:5" x14ac:dyDescent="0.2">
      <c r="A860" s="99"/>
      <c r="B860" s="108"/>
      <c r="C860" s="103"/>
      <c r="D860" s="103"/>
      <c r="E860" s="99"/>
    </row>
    <row r="861" spans="1:5" x14ac:dyDescent="0.2">
      <c r="A861" s="99"/>
      <c r="B861" s="108"/>
      <c r="C861" s="103"/>
      <c r="D861" s="103"/>
      <c r="E861" s="99"/>
    </row>
    <row r="862" spans="1:5" x14ac:dyDescent="0.2">
      <c r="A862" s="99"/>
      <c r="B862" s="108"/>
      <c r="C862" s="103"/>
      <c r="D862" s="103"/>
      <c r="E862" s="99"/>
    </row>
    <row r="863" spans="1:5" x14ac:dyDescent="0.2">
      <c r="A863" s="99"/>
      <c r="B863" s="108"/>
      <c r="C863" s="103"/>
      <c r="D863" s="103"/>
      <c r="E863" s="99"/>
    </row>
    <row r="864" spans="1:5" x14ac:dyDescent="0.2">
      <c r="A864" s="99"/>
      <c r="B864" s="108"/>
      <c r="C864" s="103"/>
      <c r="D864" s="103"/>
      <c r="E864" s="99"/>
    </row>
    <row r="865" spans="1:5" x14ac:dyDescent="0.2">
      <c r="A865" s="99"/>
      <c r="B865" s="108"/>
      <c r="C865" s="103"/>
      <c r="D865" s="103"/>
      <c r="E865" s="99"/>
    </row>
    <row r="866" spans="1:5" x14ac:dyDescent="0.2">
      <c r="A866" s="99"/>
      <c r="B866" s="108"/>
      <c r="C866" s="103"/>
      <c r="D866" s="103"/>
      <c r="E866" s="99"/>
    </row>
    <row r="867" spans="1:5" x14ac:dyDescent="0.2">
      <c r="A867" s="99"/>
      <c r="B867" s="108"/>
      <c r="C867" s="103"/>
      <c r="D867" s="103"/>
      <c r="E867" s="99"/>
    </row>
    <row r="868" spans="1:5" x14ac:dyDescent="0.2">
      <c r="A868" s="99"/>
      <c r="B868" s="108"/>
      <c r="C868" s="103"/>
      <c r="D868" s="103"/>
      <c r="E868" s="99"/>
    </row>
    <row r="869" spans="1:5" x14ac:dyDescent="0.2">
      <c r="A869" s="99"/>
      <c r="B869" s="108"/>
      <c r="C869" s="103"/>
      <c r="D869" s="103"/>
      <c r="E869" s="99"/>
    </row>
    <row r="870" spans="1:5" x14ac:dyDescent="0.2">
      <c r="A870" s="99"/>
      <c r="B870" s="108"/>
      <c r="C870" s="103"/>
      <c r="D870" s="103"/>
      <c r="E870" s="99"/>
    </row>
    <row r="871" spans="1:5" x14ac:dyDescent="0.2">
      <c r="A871" s="99"/>
      <c r="B871" s="108"/>
      <c r="C871" s="103"/>
      <c r="D871" s="103"/>
      <c r="E871" s="99"/>
    </row>
    <row r="872" spans="1:5" x14ac:dyDescent="0.2">
      <c r="A872" s="99"/>
      <c r="B872" s="108"/>
      <c r="C872" s="103"/>
      <c r="D872" s="103"/>
      <c r="E872" s="99"/>
    </row>
    <row r="873" spans="1:5" x14ac:dyDescent="0.2">
      <c r="A873" s="99"/>
      <c r="B873" s="108"/>
      <c r="C873" s="103"/>
      <c r="D873" s="103"/>
      <c r="E873" s="99"/>
    </row>
    <row r="874" spans="1:5" x14ac:dyDescent="0.2">
      <c r="A874" s="99"/>
      <c r="B874" s="108"/>
      <c r="C874" s="103"/>
      <c r="D874" s="103"/>
      <c r="E874" s="99"/>
    </row>
    <row r="875" spans="1:5" x14ac:dyDescent="0.2">
      <c r="A875" s="99"/>
      <c r="B875" s="108"/>
      <c r="C875" s="103"/>
      <c r="D875" s="103"/>
      <c r="E875" s="99"/>
    </row>
    <row r="876" spans="1:5" x14ac:dyDescent="0.2">
      <c r="A876" s="99"/>
      <c r="B876" s="108"/>
      <c r="C876" s="103"/>
      <c r="D876" s="103"/>
      <c r="E876" s="99"/>
    </row>
    <row r="877" spans="1:5" x14ac:dyDescent="0.2">
      <c r="A877" s="99"/>
      <c r="B877" s="108"/>
      <c r="C877" s="103"/>
      <c r="D877" s="103"/>
      <c r="E877" s="99"/>
    </row>
    <row r="878" spans="1:5" x14ac:dyDescent="0.2">
      <c r="A878" s="99"/>
      <c r="B878" s="108"/>
      <c r="C878" s="103"/>
      <c r="D878" s="103"/>
      <c r="E878" s="99"/>
    </row>
    <row r="879" spans="1:5" x14ac:dyDescent="0.2">
      <c r="A879" s="99"/>
      <c r="B879" s="108"/>
      <c r="C879" s="103"/>
      <c r="D879" s="103"/>
      <c r="E879" s="99"/>
    </row>
    <row r="880" spans="1:5" x14ac:dyDescent="0.2">
      <c r="A880" s="99"/>
      <c r="B880" s="108"/>
      <c r="C880" s="103"/>
      <c r="D880" s="103"/>
      <c r="E880" s="99"/>
    </row>
    <row r="881" spans="1:5" x14ac:dyDescent="0.2">
      <c r="A881" s="99"/>
      <c r="B881" s="108"/>
      <c r="C881" s="103"/>
      <c r="D881" s="103"/>
      <c r="E881" s="99"/>
    </row>
    <row r="882" spans="1:5" x14ac:dyDescent="0.2">
      <c r="A882" s="99"/>
      <c r="B882" s="108"/>
      <c r="C882" s="103"/>
      <c r="D882" s="103"/>
      <c r="E882" s="99"/>
    </row>
    <row r="883" spans="1:5" x14ac:dyDescent="0.2">
      <c r="A883" s="99"/>
      <c r="B883" s="108"/>
      <c r="C883" s="103"/>
      <c r="D883" s="103"/>
      <c r="E883" s="99"/>
    </row>
    <row r="884" spans="1:5" x14ac:dyDescent="0.2">
      <c r="A884" s="99"/>
      <c r="B884" s="108"/>
      <c r="C884" s="103"/>
      <c r="D884" s="103"/>
      <c r="E884" s="99"/>
    </row>
    <row r="885" spans="1:5" x14ac:dyDescent="0.2">
      <c r="A885" s="99"/>
      <c r="B885" s="108"/>
      <c r="C885" s="103"/>
      <c r="D885" s="103"/>
      <c r="E885" s="99"/>
    </row>
    <row r="886" spans="1:5" x14ac:dyDescent="0.2">
      <c r="A886" s="99"/>
      <c r="B886" s="108"/>
      <c r="C886" s="103"/>
      <c r="D886" s="103"/>
      <c r="E886" s="99"/>
    </row>
    <row r="887" spans="1:5" x14ac:dyDescent="0.2">
      <c r="A887" s="99"/>
      <c r="B887" s="108"/>
      <c r="C887" s="103"/>
      <c r="D887" s="103"/>
      <c r="E887" s="99"/>
    </row>
    <row r="888" spans="1:5" x14ac:dyDescent="0.2">
      <c r="A888" s="99"/>
      <c r="B888" s="108"/>
      <c r="C888" s="103"/>
      <c r="D888" s="103"/>
      <c r="E888" s="99"/>
    </row>
    <row r="889" spans="1:5" x14ac:dyDescent="0.2">
      <c r="A889" s="99"/>
      <c r="B889" s="108"/>
      <c r="C889" s="103"/>
      <c r="D889" s="103"/>
      <c r="E889" s="99"/>
    </row>
    <row r="890" spans="1:5" x14ac:dyDescent="0.2">
      <c r="A890" s="99"/>
      <c r="B890" s="108"/>
      <c r="C890" s="103"/>
      <c r="D890" s="103"/>
      <c r="E890" s="99"/>
    </row>
    <row r="891" spans="1:5" x14ac:dyDescent="0.2">
      <c r="A891" s="99"/>
      <c r="B891" s="108"/>
      <c r="C891" s="103"/>
      <c r="D891" s="103"/>
      <c r="E891" s="99"/>
    </row>
    <row r="892" spans="1:5" x14ac:dyDescent="0.2">
      <c r="A892" s="99"/>
      <c r="B892" s="108"/>
      <c r="C892" s="103"/>
      <c r="D892" s="103"/>
      <c r="E892" s="99"/>
    </row>
    <row r="893" spans="1:5" x14ac:dyDescent="0.2">
      <c r="A893" s="99"/>
      <c r="B893" s="108"/>
      <c r="C893" s="103"/>
      <c r="D893" s="103"/>
      <c r="E893" s="99"/>
    </row>
    <row r="894" spans="1:5" x14ac:dyDescent="0.2">
      <c r="A894" s="99"/>
      <c r="B894" s="108"/>
      <c r="C894" s="103"/>
      <c r="D894" s="103"/>
      <c r="E894" s="99"/>
    </row>
    <row r="895" spans="1:5" x14ac:dyDescent="0.2">
      <c r="A895" s="99"/>
      <c r="B895" s="108"/>
      <c r="C895" s="103"/>
      <c r="D895" s="103"/>
      <c r="E895" s="99"/>
    </row>
    <row r="896" spans="1:5" x14ac:dyDescent="0.2">
      <c r="A896" s="99"/>
      <c r="B896" s="108"/>
      <c r="C896" s="103"/>
      <c r="D896" s="103"/>
      <c r="E896" s="99"/>
    </row>
    <row r="897" spans="1:5" x14ac:dyDescent="0.2">
      <c r="A897" s="99"/>
      <c r="B897" s="108"/>
      <c r="C897" s="103"/>
      <c r="D897" s="103"/>
      <c r="E897" s="99"/>
    </row>
    <row r="898" spans="1:5" x14ac:dyDescent="0.2">
      <c r="A898" s="99"/>
      <c r="B898" s="108"/>
      <c r="C898" s="103"/>
      <c r="D898" s="103"/>
      <c r="E898" s="99"/>
    </row>
    <row r="899" spans="1:5" x14ac:dyDescent="0.2">
      <c r="A899" s="99"/>
      <c r="B899" s="108"/>
      <c r="C899" s="103"/>
      <c r="D899" s="103"/>
      <c r="E899" s="99"/>
    </row>
    <row r="900" spans="1:5" x14ac:dyDescent="0.2">
      <c r="A900" s="99"/>
      <c r="B900" s="108"/>
      <c r="C900" s="103"/>
      <c r="D900" s="103"/>
      <c r="E900" s="99"/>
    </row>
    <row r="901" spans="1:5" x14ac:dyDescent="0.2">
      <c r="A901" s="99"/>
      <c r="B901" s="108"/>
      <c r="C901" s="103"/>
      <c r="D901" s="103"/>
      <c r="E901" s="99"/>
    </row>
    <row r="902" spans="1:5" x14ac:dyDescent="0.2">
      <c r="A902" s="99"/>
      <c r="B902" s="108"/>
      <c r="C902" s="103"/>
      <c r="D902" s="103"/>
      <c r="E902" s="99"/>
    </row>
    <row r="903" spans="1:5" x14ac:dyDescent="0.2">
      <c r="A903" s="99"/>
      <c r="B903" s="108"/>
      <c r="C903" s="103"/>
      <c r="D903" s="103"/>
      <c r="E903" s="99"/>
    </row>
    <row r="904" spans="1:5" x14ac:dyDescent="0.2">
      <c r="A904" s="99"/>
      <c r="B904" s="108"/>
      <c r="C904" s="103"/>
      <c r="D904" s="103"/>
      <c r="E904" s="99"/>
    </row>
    <row r="905" spans="1:5" x14ac:dyDescent="0.2">
      <c r="A905" s="99"/>
      <c r="B905" s="108"/>
      <c r="C905" s="103"/>
      <c r="D905" s="103"/>
      <c r="E905" s="99"/>
    </row>
    <row r="906" spans="1:5" x14ac:dyDescent="0.2">
      <c r="A906" s="99"/>
      <c r="B906" s="108"/>
      <c r="C906" s="103"/>
      <c r="D906" s="103"/>
      <c r="E906" s="99"/>
    </row>
    <row r="907" spans="1:5" x14ac:dyDescent="0.2">
      <c r="A907" s="99"/>
      <c r="B907" s="108"/>
      <c r="C907" s="103"/>
      <c r="D907" s="103"/>
      <c r="E907" s="99"/>
    </row>
    <row r="908" spans="1:5" x14ac:dyDescent="0.2">
      <c r="A908" s="99"/>
      <c r="B908" s="108"/>
      <c r="C908" s="103"/>
      <c r="D908" s="103"/>
      <c r="E908" s="99"/>
    </row>
    <row r="909" spans="1:5" x14ac:dyDescent="0.2">
      <c r="A909" s="99"/>
      <c r="B909" s="108"/>
      <c r="C909" s="103"/>
      <c r="D909" s="103"/>
      <c r="E909" s="99"/>
    </row>
    <row r="910" spans="1:5" x14ac:dyDescent="0.2">
      <c r="A910" s="99"/>
      <c r="B910" s="108"/>
      <c r="C910" s="103"/>
      <c r="D910" s="103"/>
      <c r="E910" s="99"/>
    </row>
    <row r="911" spans="1:5" x14ac:dyDescent="0.2">
      <c r="A911" s="99"/>
      <c r="B911" s="108"/>
      <c r="C911" s="103"/>
      <c r="D911" s="103"/>
      <c r="E911" s="99"/>
    </row>
    <row r="912" spans="1:5" x14ac:dyDescent="0.2">
      <c r="A912" s="99"/>
      <c r="B912" s="108"/>
      <c r="C912" s="103"/>
      <c r="D912" s="103"/>
      <c r="E912" s="99"/>
    </row>
    <row r="913" spans="1:5" x14ac:dyDescent="0.2">
      <c r="A913" s="99"/>
      <c r="B913" s="108"/>
      <c r="C913" s="103"/>
      <c r="D913" s="103"/>
      <c r="E913" s="99"/>
    </row>
    <row r="914" spans="1:5" x14ac:dyDescent="0.2">
      <c r="A914" s="99"/>
      <c r="B914" s="108"/>
      <c r="C914" s="103"/>
      <c r="D914" s="103"/>
      <c r="E914" s="99"/>
    </row>
    <row r="915" spans="1:5" x14ac:dyDescent="0.2">
      <c r="A915" s="99"/>
      <c r="B915" s="108"/>
      <c r="C915" s="103"/>
      <c r="D915" s="103"/>
      <c r="E915" s="99"/>
    </row>
    <row r="916" spans="1:5" x14ac:dyDescent="0.2">
      <c r="A916" s="99"/>
      <c r="B916" s="108"/>
      <c r="C916" s="103"/>
      <c r="D916" s="103"/>
      <c r="E916" s="99"/>
    </row>
    <row r="917" spans="1:5" x14ac:dyDescent="0.2">
      <c r="A917" s="99"/>
      <c r="B917" s="108"/>
      <c r="C917" s="103"/>
      <c r="D917" s="103"/>
      <c r="E917" s="99"/>
    </row>
    <row r="918" spans="1:5" x14ac:dyDescent="0.2">
      <c r="A918" s="99"/>
      <c r="B918" s="108"/>
      <c r="C918" s="103"/>
      <c r="D918" s="103"/>
      <c r="E918" s="99"/>
    </row>
    <row r="919" spans="1:5" x14ac:dyDescent="0.2">
      <c r="A919" s="99"/>
      <c r="B919" s="108"/>
      <c r="C919" s="103"/>
      <c r="D919" s="103"/>
      <c r="E919" s="99"/>
    </row>
    <row r="920" spans="1:5" x14ac:dyDescent="0.2">
      <c r="A920" s="99"/>
      <c r="B920" s="108"/>
      <c r="C920" s="103"/>
      <c r="D920" s="103"/>
      <c r="E920" s="99"/>
    </row>
    <row r="921" spans="1:5" x14ac:dyDescent="0.2">
      <c r="A921" s="99"/>
      <c r="B921" s="108"/>
      <c r="C921" s="103"/>
      <c r="D921" s="103"/>
      <c r="E921" s="99"/>
    </row>
    <row r="922" spans="1:5" x14ac:dyDescent="0.2">
      <c r="A922" s="99"/>
      <c r="B922" s="108"/>
      <c r="C922" s="103"/>
      <c r="D922" s="103"/>
      <c r="E922" s="99"/>
    </row>
    <row r="923" spans="1:5" x14ac:dyDescent="0.2">
      <c r="A923" s="99"/>
      <c r="B923" s="108"/>
      <c r="C923" s="103"/>
      <c r="D923" s="103"/>
      <c r="E923" s="99"/>
    </row>
    <row r="924" spans="1:5" x14ac:dyDescent="0.2">
      <c r="A924" s="99"/>
      <c r="B924" s="108"/>
      <c r="C924" s="103"/>
      <c r="D924" s="103"/>
      <c r="E924" s="99"/>
    </row>
    <row r="925" spans="1:5" x14ac:dyDescent="0.2">
      <c r="A925" s="99"/>
      <c r="B925" s="108"/>
      <c r="C925" s="103"/>
      <c r="D925" s="103"/>
      <c r="E925" s="99"/>
    </row>
    <row r="926" spans="1:5" x14ac:dyDescent="0.2">
      <c r="A926" s="99"/>
      <c r="B926" s="108"/>
      <c r="C926" s="103"/>
      <c r="D926" s="103"/>
      <c r="E926" s="99"/>
    </row>
    <row r="927" spans="1:5" x14ac:dyDescent="0.2">
      <c r="A927" s="99"/>
      <c r="B927" s="108"/>
      <c r="C927" s="103"/>
      <c r="D927" s="103"/>
      <c r="E927" s="99"/>
    </row>
    <row r="928" spans="1:5" x14ac:dyDescent="0.2">
      <c r="A928" s="99"/>
      <c r="B928" s="108"/>
      <c r="C928" s="103"/>
      <c r="D928" s="103"/>
      <c r="E928" s="99"/>
    </row>
    <row r="929" spans="1:5" x14ac:dyDescent="0.2">
      <c r="A929" s="99"/>
      <c r="B929" s="108"/>
      <c r="C929" s="103"/>
      <c r="D929" s="103"/>
      <c r="E929" s="99"/>
    </row>
    <row r="930" spans="1:5" x14ac:dyDescent="0.2">
      <c r="A930" s="99"/>
      <c r="B930" s="108"/>
      <c r="C930" s="103"/>
      <c r="D930" s="103"/>
      <c r="E930" s="99"/>
    </row>
    <row r="931" spans="1:5" x14ac:dyDescent="0.2">
      <c r="A931" s="99"/>
      <c r="B931" s="108"/>
      <c r="C931" s="103"/>
      <c r="D931" s="103"/>
      <c r="E931" s="99"/>
    </row>
    <row r="932" spans="1:5" x14ac:dyDescent="0.2">
      <c r="A932" s="99"/>
      <c r="B932" s="108"/>
      <c r="C932" s="103"/>
      <c r="D932" s="103"/>
      <c r="E932" s="99"/>
    </row>
    <row r="933" spans="1:5" x14ac:dyDescent="0.2">
      <c r="A933" s="99"/>
      <c r="B933" s="108"/>
      <c r="C933" s="103"/>
      <c r="D933" s="103"/>
      <c r="E933" s="99"/>
    </row>
    <row r="934" spans="1:5" x14ac:dyDescent="0.2">
      <c r="A934" s="99"/>
      <c r="B934" s="108"/>
      <c r="C934" s="103"/>
      <c r="D934" s="103"/>
      <c r="E934" s="99"/>
    </row>
    <row r="935" spans="1:5" x14ac:dyDescent="0.2">
      <c r="A935" s="99"/>
      <c r="B935" s="108"/>
      <c r="C935" s="103"/>
      <c r="D935" s="103"/>
      <c r="E935" s="99"/>
    </row>
    <row r="936" spans="1:5" x14ac:dyDescent="0.2">
      <c r="A936" s="99"/>
      <c r="B936" s="108"/>
      <c r="C936" s="103"/>
      <c r="D936" s="103"/>
      <c r="E936" s="99"/>
    </row>
    <row r="937" spans="1:5" x14ac:dyDescent="0.2">
      <c r="A937" s="99"/>
      <c r="B937" s="108"/>
      <c r="C937" s="103"/>
      <c r="D937" s="103"/>
      <c r="E937" s="99"/>
    </row>
    <row r="938" spans="1:5" x14ac:dyDescent="0.2">
      <c r="A938" s="99"/>
      <c r="B938" s="108"/>
      <c r="C938" s="103"/>
      <c r="D938" s="103"/>
      <c r="E938" s="99"/>
    </row>
    <row r="939" spans="1:5" x14ac:dyDescent="0.2">
      <c r="A939" s="99"/>
      <c r="B939" s="108"/>
      <c r="C939" s="103"/>
      <c r="D939" s="103"/>
      <c r="E939" s="99"/>
    </row>
    <row r="940" spans="1:5" x14ac:dyDescent="0.2">
      <c r="A940" s="99"/>
      <c r="B940" s="108"/>
      <c r="C940" s="103"/>
      <c r="D940" s="103"/>
      <c r="E940" s="99"/>
    </row>
    <row r="941" spans="1:5" x14ac:dyDescent="0.2">
      <c r="A941" s="99"/>
      <c r="B941" s="108"/>
      <c r="C941" s="103"/>
      <c r="D941" s="103"/>
      <c r="E941" s="99"/>
    </row>
    <row r="942" spans="1:5" x14ac:dyDescent="0.2">
      <c r="A942" s="99"/>
      <c r="B942" s="108"/>
      <c r="C942" s="103"/>
      <c r="D942" s="103"/>
      <c r="E942" s="99"/>
    </row>
    <row r="943" spans="1:5" x14ac:dyDescent="0.2">
      <c r="A943" s="99"/>
      <c r="B943" s="108"/>
      <c r="C943" s="103"/>
      <c r="D943" s="103"/>
      <c r="E943" s="99"/>
    </row>
    <row r="944" spans="1:5" x14ac:dyDescent="0.2">
      <c r="A944" s="99"/>
      <c r="B944" s="108"/>
      <c r="C944" s="103"/>
      <c r="D944" s="103"/>
      <c r="E944" s="99"/>
    </row>
    <row r="945" spans="1:5" x14ac:dyDescent="0.2">
      <c r="A945" s="99"/>
      <c r="B945" s="108"/>
      <c r="C945" s="103"/>
      <c r="D945" s="103"/>
      <c r="E945" s="99"/>
    </row>
    <row r="946" spans="1:5" x14ac:dyDescent="0.2">
      <c r="A946" s="99"/>
      <c r="B946" s="108"/>
      <c r="C946" s="103"/>
      <c r="D946" s="103"/>
      <c r="E946" s="99"/>
    </row>
    <row r="947" spans="1:5" x14ac:dyDescent="0.2">
      <c r="A947" s="99"/>
      <c r="B947" s="108"/>
      <c r="C947" s="103"/>
      <c r="D947" s="103"/>
      <c r="E947" s="99"/>
    </row>
    <row r="948" spans="1:5" x14ac:dyDescent="0.2">
      <c r="A948" s="99"/>
      <c r="B948" s="108"/>
      <c r="C948" s="103"/>
      <c r="D948" s="103"/>
      <c r="E948" s="99"/>
    </row>
    <row r="949" spans="1:5" x14ac:dyDescent="0.2">
      <c r="A949" s="99"/>
      <c r="B949" s="108"/>
      <c r="C949" s="103"/>
      <c r="D949" s="103"/>
      <c r="E949" s="99"/>
    </row>
    <row r="950" spans="1:5" x14ac:dyDescent="0.2">
      <c r="A950" s="99"/>
      <c r="B950" s="108"/>
      <c r="C950" s="103"/>
      <c r="D950" s="103"/>
      <c r="E950" s="99"/>
    </row>
    <row r="951" spans="1:5" x14ac:dyDescent="0.2">
      <c r="A951" s="99"/>
      <c r="B951" s="108"/>
      <c r="C951" s="103"/>
      <c r="D951" s="103"/>
      <c r="E951" s="99"/>
    </row>
    <row r="952" spans="1:5" x14ac:dyDescent="0.2">
      <c r="A952" s="99"/>
      <c r="B952" s="108"/>
      <c r="C952" s="103"/>
      <c r="D952" s="103"/>
      <c r="E952" s="99"/>
    </row>
    <row r="953" spans="1:5" x14ac:dyDescent="0.2">
      <c r="A953" s="99"/>
      <c r="B953" s="108"/>
      <c r="C953" s="103"/>
      <c r="D953" s="103"/>
      <c r="E953" s="99"/>
    </row>
    <row r="954" spans="1:5" x14ac:dyDescent="0.2">
      <c r="A954" s="99"/>
      <c r="B954" s="108"/>
      <c r="C954" s="103"/>
      <c r="D954" s="103"/>
      <c r="E954" s="99"/>
    </row>
    <row r="955" spans="1:5" x14ac:dyDescent="0.2">
      <c r="A955" s="99"/>
      <c r="B955" s="108"/>
      <c r="C955" s="103"/>
      <c r="D955" s="103"/>
      <c r="E955" s="99"/>
    </row>
    <row r="956" spans="1:5" x14ac:dyDescent="0.2">
      <c r="A956" s="99"/>
      <c r="B956" s="108"/>
      <c r="C956" s="103"/>
      <c r="D956" s="103"/>
      <c r="E956" s="99"/>
    </row>
    <row r="957" spans="1:5" x14ac:dyDescent="0.2">
      <c r="A957" s="99"/>
      <c r="B957" s="108"/>
      <c r="C957" s="103"/>
      <c r="D957" s="103"/>
      <c r="E957" s="99"/>
    </row>
    <row r="958" spans="1:5" x14ac:dyDescent="0.2">
      <c r="A958" s="99"/>
      <c r="B958" s="108"/>
      <c r="C958" s="103"/>
      <c r="D958" s="103"/>
      <c r="E958" s="99"/>
    </row>
    <row r="959" spans="1:5" x14ac:dyDescent="0.2">
      <c r="A959" s="99"/>
      <c r="B959" s="108"/>
      <c r="C959" s="103"/>
      <c r="D959" s="103"/>
      <c r="E959" s="99"/>
    </row>
    <row r="960" spans="1:5" x14ac:dyDescent="0.2">
      <c r="A960" s="99"/>
      <c r="B960" s="108"/>
      <c r="C960" s="103"/>
      <c r="D960" s="103"/>
      <c r="E960" s="99"/>
    </row>
    <row r="961" spans="1:5" x14ac:dyDescent="0.2">
      <c r="A961" s="99"/>
      <c r="B961" s="108"/>
      <c r="C961" s="103"/>
      <c r="D961" s="103"/>
      <c r="E961" s="99"/>
    </row>
    <row r="962" spans="1:5" x14ac:dyDescent="0.2">
      <c r="A962" s="99"/>
      <c r="B962" s="108"/>
      <c r="C962" s="103"/>
      <c r="D962" s="103"/>
      <c r="E962" s="99"/>
    </row>
    <row r="963" spans="1:5" x14ac:dyDescent="0.2">
      <c r="A963" s="99"/>
      <c r="B963" s="108"/>
      <c r="C963" s="103"/>
      <c r="D963" s="103"/>
      <c r="E963" s="99"/>
    </row>
    <row r="964" spans="1:5" x14ac:dyDescent="0.2">
      <c r="A964" s="99"/>
      <c r="B964" s="108"/>
      <c r="C964" s="103"/>
      <c r="D964" s="103"/>
      <c r="E964" s="99"/>
    </row>
    <row r="965" spans="1:5" x14ac:dyDescent="0.2">
      <c r="A965" s="99"/>
      <c r="B965" s="108"/>
      <c r="C965" s="103"/>
      <c r="D965" s="103"/>
      <c r="E965" s="99"/>
    </row>
    <row r="966" spans="1:5" x14ac:dyDescent="0.2">
      <c r="A966" s="99"/>
      <c r="B966" s="108"/>
      <c r="C966" s="103"/>
      <c r="D966" s="103"/>
      <c r="E966" s="99"/>
    </row>
    <row r="967" spans="1:5" x14ac:dyDescent="0.2">
      <c r="A967" s="99"/>
      <c r="B967" s="108"/>
      <c r="C967" s="103"/>
      <c r="D967" s="103"/>
      <c r="E967" s="99"/>
    </row>
    <row r="968" spans="1:5" x14ac:dyDescent="0.2">
      <c r="A968" s="99"/>
      <c r="B968" s="108"/>
      <c r="C968" s="103"/>
      <c r="D968" s="103"/>
      <c r="E968" s="99"/>
    </row>
    <row r="969" spans="1:5" x14ac:dyDescent="0.2">
      <c r="A969" s="99"/>
      <c r="B969" s="108"/>
      <c r="C969" s="103"/>
      <c r="D969" s="103"/>
      <c r="E969" s="99"/>
    </row>
    <row r="970" spans="1:5" x14ac:dyDescent="0.2">
      <c r="A970" s="99"/>
      <c r="B970" s="108"/>
      <c r="C970" s="103"/>
      <c r="D970" s="103"/>
      <c r="E970" s="99"/>
    </row>
    <row r="971" spans="1:5" x14ac:dyDescent="0.2">
      <c r="A971" s="99"/>
      <c r="B971" s="108"/>
      <c r="C971" s="103"/>
      <c r="D971" s="103"/>
      <c r="E971" s="99"/>
    </row>
    <row r="972" spans="1:5" x14ac:dyDescent="0.2">
      <c r="A972" s="99"/>
      <c r="B972" s="108"/>
      <c r="C972" s="103"/>
      <c r="D972" s="103"/>
      <c r="E972" s="99"/>
    </row>
    <row r="973" spans="1:5" x14ac:dyDescent="0.2">
      <c r="A973" s="99"/>
      <c r="B973" s="108"/>
      <c r="C973" s="103"/>
      <c r="D973" s="103"/>
      <c r="E973" s="99"/>
    </row>
    <row r="974" spans="1:5" x14ac:dyDescent="0.2">
      <c r="A974" s="99"/>
      <c r="B974" s="108"/>
      <c r="C974" s="103"/>
      <c r="D974" s="103"/>
      <c r="E974" s="99"/>
    </row>
    <row r="975" spans="1:5" x14ac:dyDescent="0.2">
      <c r="A975" s="99"/>
      <c r="B975" s="108"/>
      <c r="C975" s="103"/>
      <c r="D975" s="103"/>
      <c r="E975" s="99"/>
    </row>
    <row r="976" spans="1:5" x14ac:dyDescent="0.2">
      <c r="A976" s="99"/>
      <c r="B976" s="108"/>
      <c r="C976" s="103"/>
      <c r="D976" s="103"/>
      <c r="E976" s="99"/>
    </row>
    <row r="977" spans="1:5" x14ac:dyDescent="0.2">
      <c r="A977" s="99"/>
      <c r="B977" s="108"/>
      <c r="C977" s="103"/>
      <c r="D977" s="103"/>
      <c r="E977" s="99"/>
    </row>
    <row r="978" spans="1:5" x14ac:dyDescent="0.2">
      <c r="A978" s="99"/>
      <c r="B978" s="108"/>
      <c r="C978" s="103"/>
      <c r="D978" s="103"/>
      <c r="E978" s="99"/>
    </row>
    <row r="979" spans="1:5" x14ac:dyDescent="0.2">
      <c r="A979" s="99"/>
      <c r="B979" s="108"/>
      <c r="C979" s="103"/>
      <c r="D979" s="103"/>
      <c r="E979" s="99"/>
    </row>
    <row r="980" spans="1:5" x14ac:dyDescent="0.2">
      <c r="A980" s="99"/>
      <c r="B980" s="108"/>
      <c r="C980" s="103"/>
      <c r="D980" s="103"/>
      <c r="E980" s="99"/>
    </row>
    <row r="981" spans="1:5" x14ac:dyDescent="0.2">
      <c r="A981" s="99"/>
      <c r="B981" s="108"/>
      <c r="C981" s="103"/>
      <c r="D981" s="103"/>
      <c r="E981" s="99"/>
    </row>
    <row r="982" spans="1:5" x14ac:dyDescent="0.2">
      <c r="A982" s="99"/>
      <c r="B982" s="108"/>
      <c r="C982" s="103"/>
      <c r="D982" s="103"/>
      <c r="E982" s="99"/>
    </row>
    <row r="983" spans="1:5" x14ac:dyDescent="0.2">
      <c r="A983" s="99"/>
      <c r="B983" s="108"/>
      <c r="C983" s="103"/>
      <c r="D983" s="103"/>
      <c r="E983" s="99"/>
    </row>
    <row r="984" spans="1:5" x14ac:dyDescent="0.2">
      <c r="A984" s="99"/>
      <c r="B984" s="108"/>
      <c r="C984" s="103"/>
      <c r="D984" s="103"/>
      <c r="E984" s="99"/>
    </row>
    <row r="985" spans="1:5" x14ac:dyDescent="0.2">
      <c r="A985" s="99"/>
      <c r="B985" s="108"/>
      <c r="C985" s="103"/>
      <c r="D985" s="103"/>
      <c r="E985" s="99"/>
    </row>
    <row r="986" spans="1:5" x14ac:dyDescent="0.2">
      <c r="A986" s="99"/>
      <c r="B986" s="108"/>
      <c r="C986" s="103"/>
      <c r="D986" s="103"/>
      <c r="E986" s="99"/>
    </row>
    <row r="987" spans="1:5" x14ac:dyDescent="0.2">
      <c r="A987" s="99"/>
      <c r="B987" s="108"/>
      <c r="C987" s="103"/>
      <c r="D987" s="103"/>
      <c r="E987" s="99"/>
    </row>
    <row r="988" spans="1:5" x14ac:dyDescent="0.2">
      <c r="A988" s="99"/>
      <c r="B988" s="108"/>
      <c r="C988" s="103"/>
      <c r="D988" s="103"/>
      <c r="E988" s="99"/>
    </row>
    <row r="989" spans="1:5" x14ac:dyDescent="0.2">
      <c r="A989" s="99"/>
      <c r="B989" s="108"/>
      <c r="C989" s="103"/>
      <c r="D989" s="103"/>
      <c r="E989" s="99"/>
    </row>
    <row r="990" spans="1:5" x14ac:dyDescent="0.2">
      <c r="A990" s="99"/>
      <c r="B990" s="108"/>
      <c r="C990" s="103"/>
      <c r="D990" s="103"/>
      <c r="E990" s="99"/>
    </row>
    <row r="991" spans="1:5" x14ac:dyDescent="0.2">
      <c r="A991" s="99"/>
      <c r="B991" s="108"/>
      <c r="C991" s="103"/>
      <c r="D991" s="103"/>
      <c r="E991" s="99"/>
    </row>
    <row r="992" spans="1:5" x14ac:dyDescent="0.2">
      <c r="A992" s="99"/>
      <c r="B992" s="108"/>
      <c r="C992" s="103"/>
      <c r="D992" s="103"/>
      <c r="E992" s="99"/>
    </row>
    <row r="993" spans="1:5" x14ac:dyDescent="0.2">
      <c r="A993" s="99"/>
      <c r="B993" s="108"/>
      <c r="C993" s="103"/>
      <c r="D993" s="103"/>
      <c r="E993" s="99"/>
    </row>
    <row r="994" spans="1:5" x14ac:dyDescent="0.2">
      <c r="A994" s="99"/>
      <c r="B994" s="108"/>
      <c r="C994" s="103"/>
      <c r="D994" s="103"/>
      <c r="E994" s="99"/>
    </row>
    <row r="995" spans="1:5" x14ac:dyDescent="0.2">
      <c r="A995" s="99"/>
      <c r="B995" s="108"/>
      <c r="C995" s="103"/>
      <c r="D995" s="103"/>
      <c r="E995" s="99"/>
    </row>
    <row r="996" spans="1:5" x14ac:dyDescent="0.2">
      <c r="A996" s="99"/>
      <c r="B996" s="108"/>
      <c r="C996" s="103"/>
      <c r="D996" s="103"/>
      <c r="E996" s="99"/>
    </row>
    <row r="997" spans="1:5" x14ac:dyDescent="0.2">
      <c r="A997" s="99"/>
      <c r="B997" s="108"/>
      <c r="C997" s="103"/>
      <c r="D997" s="103"/>
      <c r="E997" s="99"/>
    </row>
    <row r="998" spans="1:5" x14ac:dyDescent="0.2">
      <c r="A998" s="99"/>
      <c r="B998" s="108"/>
      <c r="C998" s="103"/>
      <c r="D998" s="103"/>
      <c r="E998" s="99"/>
    </row>
    <row r="999" spans="1:5" x14ac:dyDescent="0.2">
      <c r="A999" s="99"/>
      <c r="B999" s="108"/>
      <c r="C999" s="103"/>
      <c r="D999" s="103"/>
      <c r="E999" s="99"/>
    </row>
    <row r="1000" spans="1:5" x14ac:dyDescent="0.2">
      <c r="A1000" s="99"/>
      <c r="B1000" s="108"/>
      <c r="C1000" s="103"/>
      <c r="D1000" s="103"/>
      <c r="E1000" s="99"/>
    </row>
    <row r="1001" spans="1:5" x14ac:dyDescent="0.2">
      <c r="A1001" s="99"/>
      <c r="B1001" s="108"/>
      <c r="C1001" s="103"/>
      <c r="D1001" s="103"/>
      <c r="E1001" s="99"/>
    </row>
    <row r="1002" spans="1:5" x14ac:dyDescent="0.2">
      <c r="A1002" s="99"/>
      <c r="B1002" s="108"/>
      <c r="C1002" s="103"/>
      <c r="D1002" s="103"/>
      <c r="E1002" s="99"/>
    </row>
    <row r="1003" spans="1:5" x14ac:dyDescent="0.2">
      <c r="A1003" s="99"/>
      <c r="B1003" s="108"/>
      <c r="C1003" s="103"/>
      <c r="D1003" s="103"/>
      <c r="E1003" s="99"/>
    </row>
    <row r="1004" spans="1:5" x14ac:dyDescent="0.2">
      <c r="A1004" s="99"/>
      <c r="B1004" s="108"/>
      <c r="C1004" s="103"/>
      <c r="D1004" s="103"/>
      <c r="E1004" s="99"/>
    </row>
    <row r="1005" spans="1:5" x14ac:dyDescent="0.2">
      <c r="A1005" s="99"/>
      <c r="B1005" s="108"/>
      <c r="C1005" s="103"/>
      <c r="D1005" s="103"/>
      <c r="E1005" s="99"/>
    </row>
    <row r="1006" spans="1:5" x14ac:dyDescent="0.2">
      <c r="A1006" s="99"/>
      <c r="B1006" s="108"/>
      <c r="C1006" s="103"/>
      <c r="D1006" s="103"/>
      <c r="E1006" s="99"/>
    </row>
    <row r="1007" spans="1:5" x14ac:dyDescent="0.2">
      <c r="A1007" s="99"/>
      <c r="B1007" s="108"/>
      <c r="C1007" s="103"/>
      <c r="D1007" s="103"/>
      <c r="E1007" s="99"/>
    </row>
    <row r="1008" spans="1:5" x14ac:dyDescent="0.2">
      <c r="A1008" s="99"/>
      <c r="B1008" s="108"/>
      <c r="C1008" s="103"/>
      <c r="D1008" s="103"/>
      <c r="E1008" s="99"/>
    </row>
    <row r="1009" spans="1:5" x14ac:dyDescent="0.2">
      <c r="A1009" s="99"/>
      <c r="B1009" s="108"/>
      <c r="C1009" s="103"/>
      <c r="D1009" s="103"/>
      <c r="E1009" s="99"/>
    </row>
    <row r="1010" spans="1:5" x14ac:dyDescent="0.2">
      <c r="A1010" s="99"/>
      <c r="B1010" s="108"/>
      <c r="C1010" s="103"/>
      <c r="D1010" s="103"/>
      <c r="E1010" s="99"/>
    </row>
    <row r="1011" spans="1:5" x14ac:dyDescent="0.2">
      <c r="A1011" s="99"/>
      <c r="B1011" s="108"/>
      <c r="C1011" s="103"/>
      <c r="D1011" s="103"/>
      <c r="E1011" s="99"/>
    </row>
    <row r="1012" spans="1:5" x14ac:dyDescent="0.2">
      <c r="A1012" s="99"/>
      <c r="B1012" s="108"/>
      <c r="C1012" s="103"/>
      <c r="D1012" s="103"/>
      <c r="E1012" s="99"/>
    </row>
    <row r="1013" spans="1:5" x14ac:dyDescent="0.2">
      <c r="A1013" s="99"/>
      <c r="B1013" s="108"/>
      <c r="C1013" s="103"/>
      <c r="D1013" s="103"/>
      <c r="E1013" s="99"/>
    </row>
    <row r="1014" spans="1:5" x14ac:dyDescent="0.2">
      <c r="A1014" s="99"/>
      <c r="B1014" s="108"/>
      <c r="C1014" s="103"/>
      <c r="D1014" s="103"/>
      <c r="E1014" s="99"/>
    </row>
    <row r="1015" spans="1:5" x14ac:dyDescent="0.2">
      <c r="A1015" s="99"/>
      <c r="B1015" s="108"/>
      <c r="C1015" s="103"/>
      <c r="D1015" s="103"/>
      <c r="E1015" s="99"/>
    </row>
    <row r="1016" spans="1:5" x14ac:dyDescent="0.2">
      <c r="A1016" s="99"/>
      <c r="B1016" s="108"/>
      <c r="C1016" s="103"/>
      <c r="D1016" s="103"/>
      <c r="E1016" s="99"/>
    </row>
    <row r="1017" spans="1:5" x14ac:dyDescent="0.2">
      <c r="A1017" s="99"/>
      <c r="B1017" s="108"/>
      <c r="C1017" s="103"/>
      <c r="D1017" s="103"/>
      <c r="E1017" s="99"/>
    </row>
    <row r="1018" spans="1:5" x14ac:dyDescent="0.2">
      <c r="A1018" s="99"/>
      <c r="B1018" s="108"/>
      <c r="C1018" s="103"/>
      <c r="D1018" s="103"/>
      <c r="E1018" s="99"/>
    </row>
    <row r="1019" spans="1:5" x14ac:dyDescent="0.2">
      <c r="A1019" s="99"/>
      <c r="B1019" s="108"/>
      <c r="C1019" s="103"/>
      <c r="D1019" s="103"/>
      <c r="E1019" s="99"/>
    </row>
    <row r="1020" spans="1:5" x14ac:dyDescent="0.2">
      <c r="A1020" s="99"/>
      <c r="B1020" s="108"/>
      <c r="C1020" s="103"/>
      <c r="D1020" s="103"/>
      <c r="E1020" s="99"/>
    </row>
    <row r="1021" spans="1:5" x14ac:dyDescent="0.2">
      <c r="A1021" s="99"/>
      <c r="B1021" s="108"/>
      <c r="C1021" s="103"/>
      <c r="D1021" s="103"/>
      <c r="E1021" s="99"/>
    </row>
    <row r="1022" spans="1:5" x14ac:dyDescent="0.2">
      <c r="A1022" s="99"/>
      <c r="B1022" s="108"/>
      <c r="C1022" s="103"/>
      <c r="D1022" s="103"/>
      <c r="E1022" s="99"/>
    </row>
    <row r="1023" spans="1:5" x14ac:dyDescent="0.2">
      <c r="A1023" s="99"/>
      <c r="B1023" s="108"/>
      <c r="C1023" s="103"/>
      <c r="D1023" s="103"/>
      <c r="E1023" s="99"/>
    </row>
    <row r="1024" spans="1:5" x14ac:dyDescent="0.2">
      <c r="A1024" s="99"/>
      <c r="B1024" s="108"/>
      <c r="C1024" s="103"/>
      <c r="D1024" s="103"/>
      <c r="E1024" s="99"/>
    </row>
    <row r="1025" spans="1:5" x14ac:dyDescent="0.2">
      <c r="A1025" s="99"/>
      <c r="B1025" s="108"/>
      <c r="C1025" s="103"/>
      <c r="D1025" s="103"/>
      <c r="E1025" s="99"/>
    </row>
    <row r="1026" spans="1:5" x14ac:dyDescent="0.2">
      <c r="A1026" s="99"/>
      <c r="B1026" s="108"/>
      <c r="C1026" s="103"/>
      <c r="D1026" s="103"/>
      <c r="E1026" s="99"/>
    </row>
    <row r="1027" spans="1:5" x14ac:dyDescent="0.2">
      <c r="A1027" s="99"/>
      <c r="B1027" s="108"/>
      <c r="C1027" s="103"/>
      <c r="D1027" s="103"/>
      <c r="E1027" s="99"/>
    </row>
    <row r="1028" spans="1:5" x14ac:dyDescent="0.2">
      <c r="A1028" s="99"/>
      <c r="B1028" s="108"/>
      <c r="C1028" s="103"/>
      <c r="D1028" s="103"/>
      <c r="E1028" s="99"/>
    </row>
    <row r="1029" spans="1:5" x14ac:dyDescent="0.2">
      <c r="A1029" s="99"/>
      <c r="B1029" s="108"/>
      <c r="C1029" s="103"/>
      <c r="D1029" s="103"/>
      <c r="E1029" s="99"/>
    </row>
    <row r="1030" spans="1:5" x14ac:dyDescent="0.2">
      <c r="A1030" s="99"/>
      <c r="B1030" s="108"/>
      <c r="C1030" s="103"/>
      <c r="D1030" s="103"/>
      <c r="E1030" s="99"/>
    </row>
    <row r="1031" spans="1:5" x14ac:dyDescent="0.2">
      <c r="A1031" s="99"/>
      <c r="B1031" s="108"/>
      <c r="C1031" s="103"/>
      <c r="D1031" s="103"/>
      <c r="E1031" s="99"/>
    </row>
    <row r="1032" spans="1:5" x14ac:dyDescent="0.2">
      <c r="A1032" s="99"/>
      <c r="B1032" s="108"/>
      <c r="C1032" s="103"/>
      <c r="D1032" s="103"/>
      <c r="E1032" s="99"/>
    </row>
    <row r="1033" spans="1:5" x14ac:dyDescent="0.2">
      <c r="A1033" s="99"/>
      <c r="B1033" s="108"/>
      <c r="C1033" s="103"/>
      <c r="D1033" s="103"/>
      <c r="E1033" s="99"/>
    </row>
    <row r="1034" spans="1:5" x14ac:dyDescent="0.2">
      <c r="A1034" s="99"/>
      <c r="B1034" s="108"/>
      <c r="C1034" s="103"/>
      <c r="D1034" s="103"/>
      <c r="E1034" s="99"/>
    </row>
    <row r="1035" spans="1:5" x14ac:dyDescent="0.2">
      <c r="A1035" s="99"/>
      <c r="B1035" s="108"/>
      <c r="C1035" s="103"/>
      <c r="D1035" s="103"/>
      <c r="E1035" s="99"/>
    </row>
    <row r="1036" spans="1:5" x14ac:dyDescent="0.2">
      <c r="A1036" s="99"/>
      <c r="B1036" s="108"/>
      <c r="C1036" s="103"/>
      <c r="D1036" s="103"/>
      <c r="E1036" s="99"/>
    </row>
    <row r="1037" spans="1:5" x14ac:dyDescent="0.2">
      <c r="A1037" s="99"/>
      <c r="B1037" s="108"/>
      <c r="C1037" s="103"/>
      <c r="D1037" s="103"/>
      <c r="E1037" s="99"/>
    </row>
    <row r="1038" spans="1:5" x14ac:dyDescent="0.2">
      <c r="A1038" s="99"/>
      <c r="B1038" s="108"/>
      <c r="C1038" s="103"/>
      <c r="D1038" s="103"/>
      <c r="E1038" s="99"/>
    </row>
    <row r="1039" spans="1:5" x14ac:dyDescent="0.2">
      <c r="A1039" s="99"/>
      <c r="B1039" s="108"/>
      <c r="C1039" s="103"/>
      <c r="D1039" s="103"/>
      <c r="E1039" s="99"/>
    </row>
    <row r="1040" spans="1:5" x14ac:dyDescent="0.2">
      <c r="A1040" s="99"/>
      <c r="B1040" s="108"/>
      <c r="C1040" s="103"/>
      <c r="D1040" s="103"/>
      <c r="E1040" s="99"/>
    </row>
    <row r="1041" spans="1:5" x14ac:dyDescent="0.2">
      <c r="A1041" s="99"/>
      <c r="B1041" s="108"/>
      <c r="C1041" s="103"/>
      <c r="D1041" s="103"/>
      <c r="E1041" s="99"/>
    </row>
    <row r="1042" spans="1:5" x14ac:dyDescent="0.2">
      <c r="A1042" s="99"/>
      <c r="B1042" s="108"/>
      <c r="C1042" s="103"/>
      <c r="D1042" s="103"/>
      <c r="E1042" s="99"/>
    </row>
    <row r="1043" spans="1:5" x14ac:dyDescent="0.2">
      <c r="A1043" s="99"/>
      <c r="B1043" s="108"/>
      <c r="C1043" s="103"/>
      <c r="D1043" s="103"/>
      <c r="E1043" s="99"/>
    </row>
    <row r="1044" spans="1:5" x14ac:dyDescent="0.2">
      <c r="A1044" s="99"/>
      <c r="B1044" s="108"/>
      <c r="C1044" s="103"/>
      <c r="D1044" s="103"/>
      <c r="E1044" s="99"/>
    </row>
    <row r="1045" spans="1:5" x14ac:dyDescent="0.2">
      <c r="A1045" s="99"/>
      <c r="B1045" s="108"/>
      <c r="C1045" s="103"/>
      <c r="D1045" s="103"/>
      <c r="E1045" s="99"/>
    </row>
    <row r="1046" spans="1:5" x14ac:dyDescent="0.2">
      <c r="A1046" s="99"/>
      <c r="B1046" s="108"/>
      <c r="C1046" s="103"/>
      <c r="D1046" s="103"/>
      <c r="E1046" s="99"/>
    </row>
    <row r="1047" spans="1:5" x14ac:dyDescent="0.2">
      <c r="A1047" s="99"/>
      <c r="B1047" s="108"/>
      <c r="C1047" s="103"/>
      <c r="D1047" s="103"/>
      <c r="E1047" s="99"/>
    </row>
    <row r="1048" spans="1:5" x14ac:dyDescent="0.2">
      <c r="A1048" s="99"/>
      <c r="B1048" s="108"/>
      <c r="C1048" s="103"/>
      <c r="D1048" s="103"/>
      <c r="E1048" s="99"/>
    </row>
    <row r="1049" spans="1:5" x14ac:dyDescent="0.2">
      <c r="A1049" s="99"/>
      <c r="B1049" s="108"/>
      <c r="C1049" s="103"/>
      <c r="D1049" s="103"/>
      <c r="E1049" s="99"/>
    </row>
    <row r="1050" spans="1:5" x14ac:dyDescent="0.2">
      <c r="A1050" s="99"/>
      <c r="B1050" s="108"/>
      <c r="C1050" s="103"/>
      <c r="D1050" s="103"/>
      <c r="E1050" s="99"/>
    </row>
    <row r="1051" spans="1:5" x14ac:dyDescent="0.2">
      <c r="A1051" s="99"/>
      <c r="B1051" s="108"/>
      <c r="C1051" s="103"/>
      <c r="D1051" s="103"/>
      <c r="E1051" s="99"/>
    </row>
    <row r="1052" spans="1:5" x14ac:dyDescent="0.2">
      <c r="A1052" s="99"/>
      <c r="B1052" s="108"/>
      <c r="C1052" s="103"/>
      <c r="D1052" s="103"/>
      <c r="E1052" s="99"/>
    </row>
    <row r="1053" spans="1:5" x14ac:dyDescent="0.2">
      <c r="A1053" s="99"/>
      <c r="B1053" s="108"/>
      <c r="C1053" s="103"/>
      <c r="D1053" s="103"/>
      <c r="E1053" s="99"/>
    </row>
    <row r="1054" spans="1:5" x14ac:dyDescent="0.2">
      <c r="A1054" s="99"/>
      <c r="B1054" s="108"/>
      <c r="C1054" s="103"/>
      <c r="D1054" s="103"/>
      <c r="E1054" s="99"/>
    </row>
    <row r="1055" spans="1:5" x14ac:dyDescent="0.2">
      <c r="A1055" s="99"/>
      <c r="B1055" s="108"/>
      <c r="C1055" s="103"/>
      <c r="D1055" s="103"/>
      <c r="E1055" s="99"/>
    </row>
    <row r="1056" spans="1:5" x14ac:dyDescent="0.2">
      <c r="A1056" s="99"/>
      <c r="B1056" s="108"/>
      <c r="C1056" s="103"/>
      <c r="D1056" s="103"/>
      <c r="E1056" s="99"/>
    </row>
    <row r="1057" spans="1:5" x14ac:dyDescent="0.2">
      <c r="A1057" s="99"/>
      <c r="B1057" s="108"/>
      <c r="C1057" s="103"/>
      <c r="D1057" s="103"/>
      <c r="E1057" s="99"/>
    </row>
    <row r="1058" spans="1:5" x14ac:dyDescent="0.2">
      <c r="A1058" s="99"/>
      <c r="B1058" s="108"/>
      <c r="C1058" s="103"/>
      <c r="D1058" s="103"/>
      <c r="E1058" s="99"/>
    </row>
    <row r="1059" spans="1:5" x14ac:dyDescent="0.2">
      <c r="A1059" s="99"/>
      <c r="B1059" s="108"/>
      <c r="C1059" s="103"/>
      <c r="D1059" s="103"/>
      <c r="E1059" s="99"/>
    </row>
    <row r="1060" spans="1:5" x14ac:dyDescent="0.2">
      <c r="A1060" s="99"/>
      <c r="B1060" s="108"/>
      <c r="C1060" s="103"/>
      <c r="D1060" s="103"/>
      <c r="E1060" s="99"/>
    </row>
    <row r="1061" spans="1:5" x14ac:dyDescent="0.2">
      <c r="A1061" s="99"/>
      <c r="B1061" s="108"/>
      <c r="C1061" s="103"/>
      <c r="D1061" s="103"/>
      <c r="E1061" s="99"/>
    </row>
    <row r="1062" spans="1:5" x14ac:dyDescent="0.2">
      <c r="A1062" s="99"/>
      <c r="B1062" s="108"/>
      <c r="C1062" s="103"/>
      <c r="D1062" s="103"/>
      <c r="E1062" s="99"/>
    </row>
    <row r="1063" spans="1:5" x14ac:dyDescent="0.2">
      <c r="A1063" s="99"/>
      <c r="B1063" s="108"/>
      <c r="C1063" s="103"/>
      <c r="D1063" s="103"/>
      <c r="E1063" s="99"/>
    </row>
    <row r="1064" spans="1:5" x14ac:dyDescent="0.2">
      <c r="A1064" s="99"/>
      <c r="B1064" s="108"/>
      <c r="C1064" s="103"/>
      <c r="D1064" s="103"/>
      <c r="E1064" s="99"/>
    </row>
    <row r="1065" spans="1:5" x14ac:dyDescent="0.2">
      <c r="A1065" s="99"/>
      <c r="B1065" s="108"/>
      <c r="C1065" s="103"/>
      <c r="D1065" s="103"/>
      <c r="E1065" s="99"/>
    </row>
    <row r="1066" spans="1:5" x14ac:dyDescent="0.2">
      <c r="A1066" s="99"/>
      <c r="B1066" s="108"/>
      <c r="C1066" s="103"/>
      <c r="D1066" s="103"/>
      <c r="E1066" s="99"/>
    </row>
    <row r="1067" spans="1:5" x14ac:dyDescent="0.2">
      <c r="A1067" s="99"/>
      <c r="B1067" s="108"/>
      <c r="C1067" s="103"/>
      <c r="D1067" s="103"/>
      <c r="E1067" s="99"/>
    </row>
    <row r="1068" spans="1:5" x14ac:dyDescent="0.2">
      <c r="A1068" s="99"/>
      <c r="B1068" s="108"/>
      <c r="C1068" s="103"/>
      <c r="D1068" s="103"/>
      <c r="E1068" s="99"/>
    </row>
    <row r="1069" spans="1:5" x14ac:dyDescent="0.2">
      <c r="A1069" s="99"/>
      <c r="B1069" s="108"/>
      <c r="C1069" s="103"/>
      <c r="D1069" s="103"/>
      <c r="E1069" s="99"/>
    </row>
    <row r="1070" spans="1:5" x14ac:dyDescent="0.2">
      <c r="A1070" s="99"/>
      <c r="B1070" s="108"/>
      <c r="C1070" s="103"/>
      <c r="D1070" s="103"/>
      <c r="E1070" s="99"/>
    </row>
    <row r="1071" spans="1:5" x14ac:dyDescent="0.2">
      <c r="A1071" s="99"/>
      <c r="B1071" s="108"/>
      <c r="C1071" s="103"/>
      <c r="D1071" s="103"/>
      <c r="E1071" s="99"/>
    </row>
    <row r="1072" spans="1:5" x14ac:dyDescent="0.2">
      <c r="A1072" s="99"/>
      <c r="B1072" s="108"/>
      <c r="C1072" s="103"/>
      <c r="D1072" s="103"/>
      <c r="E1072" s="99"/>
    </row>
    <row r="1073" spans="1:5" x14ac:dyDescent="0.2">
      <c r="A1073" s="99"/>
      <c r="B1073" s="108"/>
      <c r="C1073" s="103"/>
      <c r="D1073" s="103"/>
      <c r="E1073" s="99"/>
    </row>
    <row r="1074" spans="1:5" x14ac:dyDescent="0.2">
      <c r="A1074" s="99"/>
      <c r="B1074" s="108"/>
      <c r="C1074" s="103"/>
      <c r="D1074" s="103"/>
      <c r="E1074" s="99"/>
    </row>
    <row r="1075" spans="1:5" x14ac:dyDescent="0.2">
      <c r="A1075" s="99"/>
      <c r="B1075" s="108"/>
      <c r="C1075" s="103"/>
      <c r="D1075" s="103"/>
      <c r="E1075" s="99"/>
    </row>
    <row r="1076" spans="1:5" x14ac:dyDescent="0.2">
      <c r="A1076" s="99"/>
      <c r="B1076" s="108"/>
      <c r="C1076" s="103"/>
      <c r="D1076" s="103"/>
      <c r="E1076" s="99"/>
    </row>
    <row r="1077" spans="1:5" x14ac:dyDescent="0.2">
      <c r="A1077" s="99"/>
      <c r="B1077" s="108"/>
      <c r="C1077" s="103"/>
      <c r="D1077" s="103"/>
      <c r="E1077" s="99"/>
    </row>
    <row r="1078" spans="1:5" x14ac:dyDescent="0.2">
      <c r="A1078" s="99"/>
      <c r="B1078" s="108"/>
      <c r="C1078" s="103"/>
      <c r="D1078" s="103"/>
      <c r="E1078" s="99"/>
    </row>
    <row r="1079" spans="1:5" x14ac:dyDescent="0.2">
      <c r="A1079" s="99"/>
      <c r="B1079" s="108"/>
      <c r="C1079" s="103"/>
      <c r="D1079" s="103"/>
      <c r="E1079" s="99"/>
    </row>
    <row r="1080" spans="1:5" x14ac:dyDescent="0.2">
      <c r="A1080" s="99"/>
      <c r="B1080" s="108"/>
      <c r="C1080" s="103"/>
      <c r="D1080" s="103"/>
      <c r="E1080" s="99"/>
    </row>
    <row r="1081" spans="1:5" x14ac:dyDescent="0.2">
      <c r="A1081" s="99"/>
      <c r="B1081" s="108"/>
      <c r="C1081" s="103"/>
      <c r="D1081" s="103"/>
      <c r="E1081" s="99"/>
    </row>
    <row r="1082" spans="1:5" x14ac:dyDescent="0.2">
      <c r="A1082" s="99"/>
      <c r="B1082" s="108"/>
      <c r="C1082" s="103"/>
      <c r="D1082" s="103"/>
      <c r="E1082" s="99"/>
    </row>
    <row r="1083" spans="1:5" x14ac:dyDescent="0.2">
      <c r="A1083" s="99"/>
      <c r="B1083" s="108"/>
      <c r="C1083" s="103"/>
      <c r="D1083" s="103"/>
      <c r="E1083" s="99"/>
    </row>
    <row r="1084" spans="1:5" x14ac:dyDescent="0.2">
      <c r="A1084" s="99"/>
      <c r="B1084" s="108"/>
      <c r="C1084" s="103"/>
      <c r="D1084" s="103"/>
      <c r="E1084" s="99"/>
    </row>
    <row r="1085" spans="1:5" x14ac:dyDescent="0.2">
      <c r="A1085" s="99"/>
      <c r="B1085" s="108"/>
      <c r="C1085" s="103"/>
      <c r="D1085" s="103"/>
      <c r="E1085" s="99"/>
    </row>
    <row r="1086" spans="1:5" x14ac:dyDescent="0.2">
      <c r="A1086" s="99"/>
      <c r="B1086" s="108"/>
      <c r="C1086" s="103"/>
      <c r="D1086" s="103"/>
      <c r="E1086" s="99"/>
    </row>
    <row r="1087" spans="1:5" x14ac:dyDescent="0.2">
      <c r="A1087" s="99"/>
      <c r="B1087" s="108"/>
      <c r="C1087" s="103"/>
      <c r="D1087" s="103"/>
      <c r="E1087" s="99"/>
    </row>
    <row r="1088" spans="1:5" x14ac:dyDescent="0.2">
      <c r="A1088" s="99"/>
      <c r="B1088" s="108"/>
      <c r="C1088" s="103"/>
      <c r="D1088" s="103"/>
      <c r="E1088" s="99"/>
    </row>
    <row r="1089" spans="1:5" x14ac:dyDescent="0.2">
      <c r="A1089" s="99"/>
      <c r="B1089" s="108"/>
      <c r="C1089" s="103"/>
      <c r="D1089" s="103"/>
      <c r="E1089" s="99"/>
    </row>
    <row r="1090" spans="1:5" x14ac:dyDescent="0.2">
      <c r="A1090" s="99"/>
      <c r="B1090" s="108"/>
      <c r="C1090" s="103"/>
      <c r="D1090" s="103"/>
      <c r="E1090" s="99"/>
    </row>
    <row r="1091" spans="1:5" x14ac:dyDescent="0.2">
      <c r="A1091" s="99"/>
      <c r="B1091" s="108"/>
      <c r="C1091" s="103"/>
      <c r="D1091" s="103"/>
      <c r="E1091" s="99"/>
    </row>
    <row r="1092" spans="1:5" x14ac:dyDescent="0.2">
      <c r="A1092" s="99"/>
      <c r="B1092" s="108"/>
      <c r="C1092" s="103"/>
      <c r="D1092" s="103"/>
      <c r="E1092" s="99"/>
    </row>
    <row r="1093" spans="1:5" x14ac:dyDescent="0.2">
      <c r="A1093" s="99"/>
      <c r="B1093" s="108"/>
      <c r="C1093" s="103"/>
      <c r="D1093" s="103"/>
      <c r="E1093" s="99"/>
    </row>
    <row r="1094" spans="1:5" x14ac:dyDescent="0.2">
      <c r="A1094" s="99"/>
      <c r="B1094" s="108"/>
      <c r="C1094" s="103"/>
      <c r="D1094" s="103"/>
      <c r="E1094" s="99"/>
    </row>
    <row r="1095" spans="1:5" x14ac:dyDescent="0.2">
      <c r="A1095" s="99"/>
      <c r="B1095" s="108"/>
      <c r="C1095" s="103"/>
      <c r="D1095" s="103"/>
      <c r="E1095" s="99"/>
    </row>
    <row r="1096" spans="1:5" x14ac:dyDescent="0.2">
      <c r="A1096" s="99"/>
      <c r="B1096" s="108"/>
      <c r="C1096" s="103"/>
      <c r="D1096" s="103"/>
      <c r="E1096" s="99"/>
    </row>
    <row r="1097" spans="1:5" x14ac:dyDescent="0.2">
      <c r="A1097" s="99"/>
      <c r="B1097" s="108"/>
      <c r="C1097" s="103"/>
      <c r="D1097" s="103"/>
      <c r="E1097" s="99"/>
    </row>
    <row r="1098" spans="1:5" x14ac:dyDescent="0.2">
      <c r="A1098" s="99"/>
      <c r="B1098" s="108"/>
      <c r="C1098" s="103"/>
      <c r="D1098" s="103"/>
      <c r="E1098" s="99"/>
    </row>
    <row r="1099" spans="1:5" x14ac:dyDescent="0.2">
      <c r="A1099" s="99"/>
      <c r="B1099" s="108"/>
      <c r="C1099" s="103"/>
      <c r="D1099" s="103"/>
      <c r="E1099" s="99"/>
    </row>
    <row r="1100" spans="1:5" x14ac:dyDescent="0.2">
      <c r="A1100" s="99"/>
      <c r="B1100" s="108"/>
      <c r="C1100" s="103"/>
      <c r="D1100" s="103"/>
      <c r="E1100" s="99"/>
    </row>
    <row r="1101" spans="1:5" x14ac:dyDescent="0.2">
      <c r="A1101" s="99"/>
      <c r="B1101" s="108"/>
      <c r="C1101" s="103"/>
      <c r="D1101" s="103"/>
      <c r="E1101" s="99"/>
    </row>
    <row r="1102" spans="1:5" x14ac:dyDescent="0.2">
      <c r="A1102" s="99"/>
      <c r="B1102" s="108"/>
      <c r="C1102" s="103"/>
      <c r="D1102" s="103"/>
      <c r="E1102" s="99"/>
    </row>
    <row r="1103" spans="1:5" x14ac:dyDescent="0.2">
      <c r="A1103" s="99"/>
      <c r="B1103" s="108"/>
      <c r="C1103" s="103"/>
      <c r="D1103" s="103"/>
      <c r="E1103" s="99"/>
    </row>
    <row r="1104" spans="1:5" x14ac:dyDescent="0.2">
      <c r="A1104" s="99"/>
      <c r="B1104" s="108"/>
      <c r="C1104" s="103"/>
      <c r="D1104" s="103"/>
      <c r="E1104" s="99"/>
    </row>
    <row r="1105" spans="1:5" x14ac:dyDescent="0.2">
      <c r="A1105" s="99"/>
      <c r="B1105" s="108"/>
      <c r="C1105" s="103"/>
      <c r="D1105" s="103"/>
      <c r="E1105" s="99"/>
    </row>
    <row r="1106" spans="1:5" x14ac:dyDescent="0.2">
      <c r="A1106" s="99"/>
      <c r="B1106" s="108"/>
      <c r="C1106" s="103"/>
      <c r="D1106" s="103"/>
      <c r="E1106" s="99"/>
    </row>
    <row r="1107" spans="1:5" x14ac:dyDescent="0.2">
      <c r="A1107" s="99"/>
      <c r="B1107" s="108"/>
      <c r="C1107" s="103"/>
      <c r="D1107" s="103"/>
      <c r="E1107" s="99"/>
    </row>
    <row r="1108" spans="1:5" x14ac:dyDescent="0.2">
      <c r="A1108" s="99"/>
      <c r="B1108" s="108"/>
      <c r="C1108" s="103"/>
      <c r="D1108" s="103"/>
      <c r="E1108" s="99"/>
    </row>
    <row r="1109" spans="1:5" x14ac:dyDescent="0.2">
      <c r="A1109" s="99"/>
      <c r="B1109" s="108"/>
      <c r="C1109" s="103"/>
      <c r="D1109" s="103"/>
      <c r="E1109" s="99"/>
    </row>
    <row r="1110" spans="1:5" x14ac:dyDescent="0.2">
      <c r="A1110" s="99"/>
      <c r="B1110" s="108"/>
      <c r="C1110" s="103"/>
      <c r="D1110" s="103"/>
      <c r="E1110" s="99"/>
    </row>
    <row r="1111" spans="1:5" x14ac:dyDescent="0.2">
      <c r="A1111" s="99"/>
      <c r="B1111" s="108"/>
      <c r="C1111" s="103"/>
      <c r="D1111" s="103"/>
      <c r="E1111" s="99"/>
    </row>
    <row r="1112" spans="1:5" x14ac:dyDescent="0.2">
      <c r="A1112" s="99"/>
      <c r="B1112" s="108"/>
      <c r="C1112" s="103"/>
      <c r="D1112" s="103"/>
      <c r="E1112" s="99"/>
    </row>
    <row r="1113" spans="1:5" x14ac:dyDescent="0.2">
      <c r="A1113" s="99"/>
      <c r="B1113" s="108"/>
      <c r="C1113" s="103"/>
      <c r="D1113" s="103"/>
      <c r="E1113" s="99"/>
    </row>
    <row r="1114" spans="1:5" x14ac:dyDescent="0.2">
      <c r="A1114" s="99"/>
      <c r="B1114" s="108"/>
      <c r="C1114" s="103"/>
      <c r="D1114" s="103"/>
      <c r="E1114" s="99"/>
    </row>
    <row r="1115" spans="1:5" x14ac:dyDescent="0.2">
      <c r="A1115" s="99"/>
      <c r="B1115" s="108"/>
      <c r="C1115" s="103"/>
      <c r="D1115" s="103"/>
      <c r="E1115" s="99"/>
    </row>
    <row r="1116" spans="1:5" x14ac:dyDescent="0.2">
      <c r="A1116" s="99"/>
      <c r="B1116" s="108"/>
      <c r="C1116" s="103"/>
      <c r="D1116" s="103"/>
      <c r="E1116" s="99"/>
    </row>
    <row r="1117" spans="1:5" x14ac:dyDescent="0.2">
      <c r="A1117" s="99"/>
      <c r="B1117" s="108"/>
      <c r="C1117" s="103"/>
      <c r="D1117" s="103"/>
      <c r="E1117" s="99"/>
    </row>
    <row r="1118" spans="1:5" x14ac:dyDescent="0.2">
      <c r="A1118" s="99"/>
      <c r="B1118" s="108"/>
      <c r="C1118" s="103"/>
      <c r="D1118" s="103"/>
      <c r="E1118" s="99"/>
    </row>
    <row r="1119" spans="1:5" x14ac:dyDescent="0.2">
      <c r="A1119" s="99"/>
      <c r="B1119" s="108"/>
      <c r="C1119" s="103"/>
      <c r="D1119" s="103"/>
      <c r="E1119" s="99"/>
    </row>
    <row r="1120" spans="1:5" x14ac:dyDescent="0.2">
      <c r="A1120" s="99"/>
      <c r="B1120" s="108"/>
      <c r="C1120" s="103"/>
      <c r="D1120" s="103"/>
      <c r="E1120" s="99"/>
    </row>
    <row r="1121" spans="1:5" x14ac:dyDescent="0.2">
      <c r="A1121" s="99"/>
      <c r="B1121" s="108"/>
      <c r="C1121" s="103"/>
      <c r="D1121" s="103"/>
      <c r="E1121" s="99"/>
    </row>
    <row r="1122" spans="1:5" x14ac:dyDescent="0.2">
      <c r="A1122" s="99"/>
      <c r="B1122" s="108"/>
      <c r="C1122" s="103"/>
      <c r="D1122" s="103"/>
      <c r="E1122" s="99"/>
    </row>
    <row r="1123" spans="1:5" x14ac:dyDescent="0.2">
      <c r="A1123" s="99"/>
      <c r="B1123" s="108"/>
      <c r="C1123" s="103"/>
      <c r="D1123" s="103"/>
      <c r="E1123" s="99"/>
    </row>
    <row r="1124" spans="1:5" x14ac:dyDescent="0.2">
      <c r="A1124" s="99"/>
      <c r="B1124" s="108"/>
      <c r="C1124" s="103"/>
      <c r="D1124" s="103"/>
      <c r="E1124" s="99"/>
    </row>
    <row r="1125" spans="1:5" x14ac:dyDescent="0.2">
      <c r="A1125" s="99"/>
      <c r="B1125" s="108"/>
      <c r="C1125" s="103"/>
      <c r="D1125" s="103"/>
      <c r="E1125" s="99"/>
    </row>
    <row r="1126" spans="1:5" x14ac:dyDescent="0.2">
      <c r="A1126" s="99"/>
      <c r="B1126" s="108"/>
      <c r="C1126" s="103"/>
      <c r="D1126" s="103"/>
      <c r="E1126" s="99"/>
    </row>
    <row r="1127" spans="1:5" x14ac:dyDescent="0.2">
      <c r="A1127" s="99"/>
      <c r="B1127" s="108"/>
      <c r="C1127" s="103"/>
      <c r="D1127" s="103"/>
      <c r="E1127" s="99"/>
    </row>
    <row r="1128" spans="1:5" x14ac:dyDescent="0.2">
      <c r="A1128" s="99"/>
      <c r="B1128" s="108"/>
      <c r="C1128" s="103"/>
      <c r="D1128" s="103"/>
      <c r="E1128" s="99"/>
    </row>
    <row r="1129" spans="1:5" x14ac:dyDescent="0.2">
      <c r="A1129" s="99"/>
      <c r="B1129" s="108"/>
      <c r="C1129" s="103"/>
      <c r="D1129" s="103"/>
      <c r="E1129" s="99"/>
    </row>
    <row r="1130" spans="1:5" x14ac:dyDescent="0.2">
      <c r="A1130" s="99"/>
      <c r="B1130" s="108"/>
      <c r="C1130" s="103"/>
      <c r="D1130" s="103"/>
      <c r="E1130" s="99"/>
    </row>
    <row r="1131" spans="1:5" x14ac:dyDescent="0.2">
      <c r="A1131" s="99"/>
      <c r="B1131" s="108"/>
      <c r="C1131" s="103"/>
      <c r="D1131" s="103"/>
      <c r="E1131" s="99"/>
    </row>
    <row r="1132" spans="1:5" x14ac:dyDescent="0.2">
      <c r="A1132" s="99"/>
      <c r="B1132" s="108"/>
      <c r="C1132" s="103"/>
      <c r="D1132" s="103"/>
      <c r="E1132" s="99"/>
    </row>
    <row r="1133" spans="1:5" x14ac:dyDescent="0.2">
      <c r="A1133" s="99"/>
      <c r="B1133" s="108"/>
      <c r="C1133" s="103"/>
      <c r="D1133" s="103"/>
      <c r="E1133" s="99"/>
    </row>
    <row r="1134" spans="1:5" x14ac:dyDescent="0.2">
      <c r="A1134" s="99"/>
      <c r="B1134" s="108"/>
      <c r="C1134" s="103"/>
      <c r="D1134" s="103"/>
      <c r="E1134" s="99"/>
    </row>
    <row r="1135" spans="1:5" x14ac:dyDescent="0.2">
      <c r="A1135" s="99"/>
      <c r="B1135" s="108"/>
      <c r="C1135" s="103"/>
      <c r="D1135" s="103"/>
      <c r="E1135" s="99"/>
    </row>
    <row r="1136" spans="1:5" x14ac:dyDescent="0.2">
      <c r="A1136" s="99"/>
      <c r="B1136" s="108"/>
      <c r="C1136" s="103"/>
      <c r="D1136" s="103"/>
      <c r="E1136" s="99"/>
    </row>
    <row r="1137" spans="1:5" x14ac:dyDescent="0.2">
      <c r="A1137" s="99"/>
      <c r="B1137" s="108"/>
      <c r="C1137" s="103"/>
      <c r="D1137" s="103"/>
      <c r="E1137" s="99"/>
    </row>
    <row r="1138" spans="1:5" x14ac:dyDescent="0.2">
      <c r="A1138" s="99"/>
      <c r="B1138" s="108"/>
      <c r="C1138" s="103"/>
      <c r="D1138" s="103"/>
      <c r="E1138" s="99"/>
    </row>
    <row r="1139" spans="1:5" x14ac:dyDescent="0.2">
      <c r="A1139" s="99"/>
      <c r="B1139" s="108"/>
      <c r="C1139" s="103"/>
      <c r="D1139" s="103"/>
      <c r="E1139" s="99"/>
    </row>
    <row r="1140" spans="1:5" x14ac:dyDescent="0.2">
      <c r="A1140" s="99"/>
      <c r="B1140" s="108"/>
      <c r="C1140" s="103"/>
      <c r="D1140" s="103"/>
      <c r="E1140" s="99"/>
    </row>
    <row r="1141" spans="1:5" x14ac:dyDescent="0.2">
      <c r="A1141" s="99"/>
      <c r="B1141" s="108"/>
      <c r="C1141" s="103"/>
      <c r="D1141" s="103"/>
      <c r="E1141" s="99"/>
    </row>
    <row r="1142" spans="1:5" x14ac:dyDescent="0.2">
      <c r="A1142" s="99"/>
      <c r="B1142" s="108"/>
      <c r="C1142" s="103"/>
      <c r="D1142" s="103"/>
      <c r="E1142" s="99"/>
    </row>
    <row r="1143" spans="1:5" x14ac:dyDescent="0.2">
      <c r="A1143" s="99"/>
      <c r="B1143" s="108"/>
      <c r="C1143" s="103"/>
      <c r="D1143" s="103"/>
      <c r="E1143" s="99"/>
    </row>
    <row r="1144" spans="1:5" x14ac:dyDescent="0.2">
      <c r="A1144" s="99"/>
      <c r="B1144" s="108"/>
      <c r="C1144" s="103"/>
      <c r="D1144" s="103"/>
      <c r="E1144" s="99"/>
    </row>
    <row r="1145" spans="1:5" x14ac:dyDescent="0.2">
      <c r="A1145" s="99"/>
      <c r="B1145" s="108"/>
      <c r="C1145" s="103"/>
      <c r="D1145" s="103"/>
      <c r="E1145" s="99"/>
    </row>
    <row r="1146" spans="1:5" x14ac:dyDescent="0.2">
      <c r="A1146" s="99"/>
      <c r="B1146" s="108"/>
      <c r="C1146" s="103"/>
      <c r="D1146" s="103"/>
      <c r="E1146" s="99"/>
    </row>
    <row r="1147" spans="1:5" x14ac:dyDescent="0.2">
      <c r="A1147" s="99"/>
      <c r="B1147" s="108"/>
      <c r="C1147" s="103"/>
      <c r="D1147" s="103"/>
      <c r="E1147" s="99"/>
    </row>
    <row r="1148" spans="1:5" x14ac:dyDescent="0.2">
      <c r="A1148" s="99"/>
      <c r="B1148" s="108"/>
      <c r="C1148" s="103"/>
      <c r="D1148" s="103"/>
      <c r="E1148" s="99"/>
    </row>
    <row r="1149" spans="1:5" x14ac:dyDescent="0.2">
      <c r="A1149" s="99"/>
      <c r="B1149" s="108"/>
      <c r="C1149" s="103"/>
      <c r="D1149" s="103"/>
      <c r="E1149" s="99"/>
    </row>
    <row r="1150" spans="1:5" x14ac:dyDescent="0.2">
      <c r="A1150" s="99"/>
      <c r="B1150" s="108"/>
      <c r="C1150" s="103"/>
      <c r="D1150" s="103"/>
      <c r="E1150" s="99"/>
    </row>
    <row r="1151" spans="1:5" x14ac:dyDescent="0.2">
      <c r="A1151" s="99"/>
      <c r="B1151" s="108"/>
      <c r="C1151" s="103"/>
      <c r="D1151" s="103"/>
      <c r="E1151" s="99"/>
    </row>
    <row r="1152" spans="1:5" x14ac:dyDescent="0.2">
      <c r="A1152" s="99"/>
      <c r="B1152" s="108"/>
      <c r="C1152" s="103"/>
      <c r="D1152" s="103"/>
      <c r="E1152" s="99"/>
    </row>
    <row r="1153" spans="1:5" x14ac:dyDescent="0.2">
      <c r="A1153" s="99"/>
      <c r="B1153" s="108"/>
      <c r="C1153" s="103"/>
      <c r="D1153" s="103"/>
      <c r="E1153" s="99"/>
    </row>
    <row r="1154" spans="1:5" x14ac:dyDescent="0.2">
      <c r="A1154" s="99"/>
      <c r="B1154" s="108"/>
      <c r="C1154" s="103"/>
      <c r="D1154" s="103"/>
      <c r="E1154" s="99"/>
    </row>
    <row r="1155" spans="1:5" x14ac:dyDescent="0.2">
      <c r="A1155" s="99"/>
      <c r="B1155" s="108"/>
      <c r="C1155" s="103"/>
      <c r="D1155" s="103"/>
      <c r="E1155" s="99"/>
    </row>
    <row r="1156" spans="1:5" x14ac:dyDescent="0.2">
      <c r="A1156" s="99"/>
      <c r="B1156" s="108"/>
      <c r="C1156" s="103"/>
      <c r="D1156" s="103"/>
      <c r="E1156" s="99"/>
    </row>
    <row r="1157" spans="1:5" x14ac:dyDescent="0.2">
      <c r="A1157" s="99"/>
      <c r="B1157" s="108"/>
      <c r="C1157" s="103"/>
      <c r="D1157" s="103"/>
      <c r="E1157" s="99"/>
    </row>
    <row r="1158" spans="1:5" x14ac:dyDescent="0.2">
      <c r="A1158" s="99"/>
      <c r="B1158" s="108"/>
      <c r="C1158" s="103"/>
      <c r="D1158" s="103"/>
      <c r="E1158" s="99"/>
    </row>
    <row r="1159" spans="1:5" x14ac:dyDescent="0.2">
      <c r="A1159" s="99"/>
      <c r="B1159" s="108"/>
      <c r="C1159" s="103"/>
      <c r="D1159" s="103"/>
      <c r="E1159" s="99"/>
    </row>
    <row r="1160" spans="1:5" x14ac:dyDescent="0.2">
      <c r="A1160" s="99"/>
      <c r="B1160" s="108"/>
      <c r="C1160" s="103"/>
      <c r="D1160" s="103"/>
      <c r="E1160" s="99"/>
    </row>
    <row r="1161" spans="1:5" x14ac:dyDescent="0.2">
      <c r="A1161" s="99"/>
      <c r="B1161" s="108"/>
      <c r="C1161" s="103"/>
      <c r="D1161" s="103"/>
      <c r="E1161" s="99"/>
    </row>
    <row r="1162" spans="1:5" x14ac:dyDescent="0.2">
      <c r="A1162" s="99"/>
      <c r="B1162" s="108"/>
      <c r="C1162" s="103"/>
      <c r="D1162" s="103"/>
      <c r="E1162" s="99"/>
    </row>
    <row r="1163" spans="1:5" x14ac:dyDescent="0.2">
      <c r="A1163" s="99"/>
      <c r="B1163" s="108"/>
      <c r="C1163" s="103"/>
      <c r="D1163" s="103"/>
      <c r="E1163" s="99"/>
    </row>
    <row r="1164" spans="1:5" x14ac:dyDescent="0.2">
      <c r="A1164" s="99"/>
      <c r="B1164" s="108"/>
      <c r="C1164" s="103"/>
      <c r="D1164" s="103"/>
      <c r="E1164" s="99"/>
    </row>
    <row r="1165" spans="1:5" x14ac:dyDescent="0.2">
      <c r="A1165" s="99"/>
      <c r="B1165" s="108"/>
      <c r="C1165" s="103"/>
      <c r="D1165" s="103"/>
      <c r="E1165" s="99"/>
    </row>
    <row r="1166" spans="1:5" x14ac:dyDescent="0.2">
      <c r="A1166" s="99"/>
      <c r="B1166" s="108"/>
      <c r="C1166" s="103"/>
      <c r="D1166" s="103"/>
      <c r="E1166" s="99"/>
    </row>
    <row r="1167" spans="1:5" x14ac:dyDescent="0.2">
      <c r="A1167" s="99"/>
      <c r="B1167" s="108"/>
      <c r="C1167" s="103"/>
      <c r="D1167" s="103"/>
      <c r="E1167" s="99"/>
    </row>
    <row r="1168" spans="1:5" x14ac:dyDescent="0.2">
      <c r="A1168" s="99"/>
      <c r="B1168" s="108"/>
      <c r="C1168" s="103"/>
      <c r="D1168" s="103"/>
      <c r="E1168" s="99"/>
    </row>
    <row r="1169" spans="1:5" x14ac:dyDescent="0.2">
      <c r="A1169" s="99"/>
      <c r="B1169" s="108"/>
      <c r="C1169" s="103"/>
      <c r="D1169" s="103"/>
      <c r="E1169" s="99"/>
    </row>
    <row r="1170" spans="1:5" x14ac:dyDescent="0.2">
      <c r="A1170" s="99"/>
      <c r="B1170" s="108"/>
      <c r="C1170" s="103"/>
      <c r="D1170" s="103"/>
      <c r="E1170" s="99"/>
    </row>
    <row r="1171" spans="1:5" x14ac:dyDescent="0.2">
      <c r="A1171" s="99"/>
      <c r="B1171" s="108"/>
      <c r="C1171" s="103"/>
      <c r="D1171" s="103"/>
      <c r="E1171" s="99"/>
    </row>
    <row r="1172" spans="1:5" x14ac:dyDescent="0.2">
      <c r="A1172" s="99"/>
      <c r="B1172" s="108"/>
      <c r="C1172" s="103"/>
      <c r="D1172" s="103"/>
      <c r="E1172" s="99"/>
    </row>
    <row r="1173" spans="1:5" x14ac:dyDescent="0.2">
      <c r="A1173" s="99"/>
      <c r="B1173" s="108"/>
      <c r="C1173" s="103"/>
      <c r="D1173" s="103"/>
      <c r="E1173" s="99"/>
    </row>
    <row r="1174" spans="1:5" x14ac:dyDescent="0.2">
      <c r="A1174" s="99"/>
      <c r="B1174" s="108"/>
      <c r="C1174" s="103"/>
      <c r="D1174" s="103"/>
      <c r="E1174" s="99"/>
    </row>
    <row r="1175" spans="1:5" x14ac:dyDescent="0.2">
      <c r="A1175" s="99"/>
      <c r="B1175" s="108"/>
      <c r="C1175" s="103"/>
      <c r="D1175" s="103"/>
      <c r="E1175" s="99"/>
    </row>
    <row r="1176" spans="1:5" x14ac:dyDescent="0.2">
      <c r="A1176" s="99"/>
      <c r="B1176" s="108"/>
      <c r="C1176" s="103"/>
      <c r="D1176" s="103"/>
      <c r="E1176" s="99"/>
    </row>
    <row r="1177" spans="1:5" x14ac:dyDescent="0.2">
      <c r="A1177" s="99"/>
      <c r="B1177" s="108"/>
      <c r="C1177" s="103"/>
      <c r="D1177" s="103"/>
      <c r="E1177" s="99"/>
    </row>
    <row r="1178" spans="1:5" x14ac:dyDescent="0.2">
      <c r="A1178" s="99"/>
      <c r="B1178" s="108"/>
      <c r="C1178" s="103"/>
      <c r="D1178" s="103"/>
      <c r="E1178" s="99"/>
    </row>
    <row r="1179" spans="1:5" x14ac:dyDescent="0.2">
      <c r="A1179" s="99"/>
      <c r="B1179" s="108"/>
      <c r="C1179" s="103"/>
      <c r="D1179" s="103"/>
      <c r="E1179" s="99"/>
    </row>
    <row r="1180" spans="1:5" x14ac:dyDescent="0.2">
      <c r="A1180" s="99"/>
      <c r="B1180" s="108"/>
      <c r="C1180" s="103"/>
      <c r="D1180" s="103"/>
      <c r="E1180" s="99"/>
    </row>
    <row r="1181" spans="1:5" x14ac:dyDescent="0.2">
      <c r="A1181" s="99"/>
      <c r="B1181" s="108"/>
      <c r="C1181" s="103"/>
      <c r="D1181" s="103"/>
      <c r="E1181" s="99"/>
    </row>
    <row r="1182" spans="1:5" x14ac:dyDescent="0.2">
      <c r="A1182" s="99"/>
      <c r="B1182" s="108"/>
      <c r="C1182" s="103"/>
      <c r="D1182" s="103"/>
      <c r="E1182" s="99"/>
    </row>
    <row r="1183" spans="1:5" x14ac:dyDescent="0.2">
      <c r="A1183" s="99"/>
      <c r="B1183" s="108"/>
      <c r="C1183" s="103"/>
      <c r="D1183" s="103"/>
      <c r="E1183" s="99"/>
    </row>
    <row r="1184" spans="1:5" x14ac:dyDescent="0.2">
      <c r="A1184" s="99"/>
      <c r="B1184" s="108"/>
      <c r="C1184" s="103"/>
      <c r="D1184" s="103"/>
      <c r="E1184" s="99"/>
    </row>
    <row r="1185" spans="1:5" x14ac:dyDescent="0.2">
      <c r="A1185" s="99"/>
      <c r="B1185" s="108"/>
      <c r="C1185" s="103"/>
      <c r="D1185" s="103"/>
      <c r="E1185" s="99"/>
    </row>
    <row r="1186" spans="1:5" x14ac:dyDescent="0.2">
      <c r="A1186" s="99"/>
      <c r="B1186" s="108"/>
      <c r="C1186" s="103"/>
      <c r="D1186" s="103"/>
      <c r="E1186" s="99"/>
    </row>
    <row r="1187" spans="1:5" x14ac:dyDescent="0.2">
      <c r="A1187" s="99"/>
      <c r="B1187" s="108"/>
      <c r="C1187" s="103"/>
      <c r="D1187" s="103"/>
      <c r="E1187" s="99"/>
    </row>
    <row r="1188" spans="1:5" x14ac:dyDescent="0.2">
      <c r="A1188" s="99"/>
      <c r="B1188" s="108"/>
      <c r="C1188" s="103"/>
      <c r="D1188" s="103"/>
      <c r="E1188" s="99"/>
    </row>
    <row r="1189" spans="1:5" x14ac:dyDescent="0.2">
      <c r="A1189" s="99"/>
      <c r="B1189" s="108"/>
      <c r="C1189" s="103"/>
      <c r="D1189" s="103"/>
      <c r="E1189" s="99"/>
    </row>
    <row r="1190" spans="1:5" x14ac:dyDescent="0.2">
      <c r="A1190" s="99"/>
      <c r="B1190" s="108"/>
      <c r="C1190" s="103"/>
      <c r="D1190" s="103"/>
      <c r="E1190" s="99"/>
    </row>
    <row r="1191" spans="1:5" x14ac:dyDescent="0.2">
      <c r="A1191" s="99"/>
      <c r="B1191" s="108"/>
      <c r="C1191" s="103"/>
      <c r="D1191" s="103"/>
      <c r="E1191" s="99"/>
    </row>
    <row r="1192" spans="1:5" x14ac:dyDescent="0.2">
      <c r="A1192" s="99"/>
      <c r="B1192" s="108"/>
      <c r="C1192" s="103"/>
      <c r="D1192" s="103"/>
      <c r="E1192" s="99"/>
    </row>
    <row r="1193" spans="1:5" x14ac:dyDescent="0.2">
      <c r="A1193" s="99"/>
      <c r="B1193" s="108"/>
      <c r="C1193" s="103"/>
      <c r="D1193" s="103"/>
      <c r="E1193" s="99"/>
    </row>
    <row r="1194" spans="1:5" x14ac:dyDescent="0.2">
      <c r="A1194" s="99"/>
      <c r="B1194" s="108"/>
      <c r="C1194" s="103"/>
      <c r="D1194" s="103"/>
      <c r="E1194" s="99"/>
    </row>
    <row r="1195" spans="1:5" x14ac:dyDescent="0.2">
      <c r="A1195" s="99"/>
      <c r="B1195" s="108"/>
      <c r="C1195" s="103"/>
      <c r="D1195" s="103"/>
      <c r="E1195" s="99"/>
    </row>
    <row r="1196" spans="1:5" x14ac:dyDescent="0.2">
      <c r="A1196" s="99"/>
      <c r="B1196" s="108"/>
      <c r="C1196" s="103"/>
      <c r="D1196" s="103"/>
      <c r="E1196" s="99"/>
    </row>
    <row r="1197" spans="1:5" x14ac:dyDescent="0.2">
      <c r="A1197" s="99"/>
      <c r="B1197" s="108"/>
      <c r="C1197" s="103"/>
      <c r="D1197" s="103"/>
      <c r="E1197" s="99"/>
    </row>
    <row r="1198" spans="1:5" x14ac:dyDescent="0.2">
      <c r="A1198" s="99"/>
      <c r="B1198" s="108"/>
      <c r="C1198" s="103"/>
      <c r="D1198" s="103"/>
      <c r="E1198" s="99"/>
    </row>
    <row r="1199" spans="1:5" x14ac:dyDescent="0.2">
      <c r="A1199" s="99"/>
      <c r="B1199" s="108"/>
      <c r="C1199" s="103"/>
      <c r="D1199" s="103"/>
      <c r="E1199" s="99"/>
    </row>
    <row r="1200" spans="1:5" x14ac:dyDescent="0.2">
      <c r="A1200" s="99"/>
      <c r="B1200" s="108"/>
      <c r="C1200" s="103"/>
      <c r="D1200" s="103"/>
      <c r="E1200" s="99"/>
    </row>
    <row r="1201" spans="1:5" x14ac:dyDescent="0.2">
      <c r="A1201" s="99"/>
      <c r="B1201" s="108"/>
      <c r="C1201" s="103"/>
      <c r="D1201" s="103"/>
      <c r="E1201" s="99"/>
    </row>
    <row r="1202" spans="1:5" x14ac:dyDescent="0.2">
      <c r="A1202" s="99"/>
      <c r="B1202" s="108"/>
      <c r="C1202" s="103"/>
      <c r="D1202" s="103"/>
      <c r="E1202" s="99"/>
    </row>
    <row r="1203" spans="1:5" x14ac:dyDescent="0.2">
      <c r="A1203" s="99"/>
      <c r="B1203" s="108"/>
      <c r="C1203" s="103"/>
      <c r="D1203" s="103"/>
      <c r="E1203" s="99"/>
    </row>
    <row r="1204" spans="1:5" x14ac:dyDescent="0.2">
      <c r="A1204" s="99"/>
      <c r="B1204" s="108"/>
      <c r="C1204" s="103"/>
      <c r="D1204" s="103"/>
      <c r="E1204" s="99"/>
    </row>
    <row r="1205" spans="1:5" x14ac:dyDescent="0.2">
      <c r="A1205" s="99"/>
      <c r="B1205" s="108"/>
      <c r="C1205" s="103"/>
      <c r="D1205" s="103"/>
      <c r="E1205" s="99"/>
    </row>
    <row r="1206" spans="1:5" x14ac:dyDescent="0.2">
      <c r="A1206" s="99"/>
      <c r="B1206" s="108"/>
      <c r="C1206" s="103"/>
      <c r="D1206" s="103"/>
      <c r="E1206" s="99"/>
    </row>
    <row r="1207" spans="1:5" x14ac:dyDescent="0.2">
      <c r="A1207" s="99"/>
      <c r="B1207" s="108"/>
      <c r="C1207" s="103"/>
      <c r="D1207" s="103"/>
      <c r="E1207" s="99"/>
    </row>
    <row r="1208" spans="1:5" x14ac:dyDescent="0.2">
      <c r="A1208" s="99"/>
      <c r="B1208" s="108"/>
      <c r="C1208" s="103"/>
      <c r="D1208" s="103"/>
      <c r="E1208" s="99"/>
    </row>
    <row r="1209" spans="1:5" x14ac:dyDescent="0.2">
      <c r="A1209" s="99"/>
      <c r="B1209" s="108"/>
      <c r="C1209" s="103"/>
      <c r="D1209" s="103"/>
      <c r="E1209" s="99"/>
    </row>
    <row r="1210" spans="1:5" x14ac:dyDescent="0.2">
      <c r="A1210" s="99"/>
      <c r="B1210" s="108"/>
      <c r="C1210" s="103"/>
      <c r="D1210" s="103"/>
      <c r="E1210" s="99"/>
    </row>
    <row r="1211" spans="1:5" x14ac:dyDescent="0.2">
      <c r="A1211" s="99"/>
      <c r="B1211" s="108"/>
      <c r="C1211" s="103"/>
      <c r="D1211" s="103"/>
      <c r="E1211" s="99"/>
    </row>
    <row r="1212" spans="1:5" x14ac:dyDescent="0.2">
      <c r="A1212" s="99"/>
      <c r="B1212" s="108"/>
      <c r="C1212" s="103"/>
      <c r="D1212" s="103"/>
      <c r="E1212" s="99"/>
    </row>
    <row r="1213" spans="1:5" x14ac:dyDescent="0.2">
      <c r="A1213" s="99"/>
      <c r="B1213" s="108"/>
      <c r="C1213" s="103"/>
      <c r="D1213" s="103"/>
      <c r="E1213" s="99"/>
    </row>
    <row r="1214" spans="1:5" x14ac:dyDescent="0.2">
      <c r="A1214" s="99"/>
      <c r="B1214" s="108"/>
      <c r="C1214" s="103"/>
      <c r="D1214" s="103"/>
      <c r="E1214" s="99"/>
    </row>
    <row r="1215" spans="1:5" x14ac:dyDescent="0.2">
      <c r="A1215" s="99"/>
      <c r="B1215" s="108"/>
      <c r="C1215" s="103"/>
      <c r="D1215" s="103"/>
      <c r="E1215" s="99"/>
    </row>
    <row r="1216" spans="1:5" x14ac:dyDescent="0.2">
      <c r="A1216" s="99"/>
      <c r="B1216" s="108"/>
      <c r="C1216" s="103"/>
      <c r="D1216" s="103"/>
      <c r="E1216" s="99"/>
    </row>
    <row r="1217" spans="1:5" x14ac:dyDescent="0.2">
      <c r="A1217" s="99"/>
      <c r="B1217" s="108"/>
      <c r="C1217" s="103"/>
      <c r="D1217" s="103"/>
      <c r="E1217" s="99"/>
    </row>
    <row r="1218" spans="1:5" x14ac:dyDescent="0.2">
      <c r="A1218" s="99"/>
      <c r="B1218" s="108"/>
      <c r="C1218" s="103"/>
      <c r="D1218" s="103"/>
      <c r="E1218" s="99"/>
    </row>
    <row r="1219" spans="1:5" x14ac:dyDescent="0.2">
      <c r="A1219" s="99"/>
      <c r="B1219" s="108"/>
      <c r="C1219" s="103"/>
      <c r="D1219" s="103"/>
      <c r="E1219" s="99"/>
    </row>
    <row r="1220" spans="1:5" x14ac:dyDescent="0.2">
      <c r="A1220" s="99"/>
      <c r="B1220" s="108"/>
      <c r="C1220" s="103"/>
      <c r="D1220" s="103"/>
      <c r="E1220" s="99"/>
    </row>
    <row r="1221" spans="1:5" x14ac:dyDescent="0.2">
      <c r="A1221" s="99"/>
      <c r="B1221" s="108"/>
      <c r="C1221" s="103"/>
      <c r="D1221" s="103"/>
      <c r="E1221" s="99"/>
    </row>
    <row r="1222" spans="1:5" x14ac:dyDescent="0.2">
      <c r="A1222" s="99"/>
      <c r="B1222" s="108"/>
      <c r="C1222" s="103"/>
      <c r="D1222" s="103"/>
      <c r="E1222" s="99"/>
    </row>
    <row r="1223" spans="1:5" x14ac:dyDescent="0.2">
      <c r="A1223" s="99"/>
      <c r="B1223" s="108"/>
      <c r="C1223" s="103"/>
      <c r="D1223" s="103"/>
      <c r="E1223" s="99"/>
    </row>
    <row r="1224" spans="1:5" x14ac:dyDescent="0.2">
      <c r="A1224" s="99"/>
      <c r="B1224" s="108"/>
      <c r="C1224" s="103"/>
      <c r="D1224" s="103"/>
      <c r="E1224" s="99"/>
    </row>
    <row r="1225" spans="1:5" x14ac:dyDescent="0.2">
      <c r="A1225" s="99"/>
      <c r="B1225" s="108"/>
      <c r="C1225" s="103"/>
      <c r="D1225" s="103"/>
      <c r="E1225" s="99"/>
    </row>
    <row r="1226" spans="1:5" x14ac:dyDescent="0.2">
      <c r="A1226" s="99"/>
      <c r="B1226" s="108"/>
      <c r="C1226" s="103"/>
      <c r="D1226" s="103"/>
      <c r="E1226" s="99"/>
    </row>
    <row r="1227" spans="1:5" x14ac:dyDescent="0.2">
      <c r="A1227" s="99"/>
      <c r="B1227" s="108"/>
      <c r="C1227" s="103"/>
      <c r="D1227" s="103"/>
      <c r="E1227" s="99"/>
    </row>
    <row r="1228" spans="1:5" x14ac:dyDescent="0.2">
      <c r="A1228" s="99"/>
      <c r="B1228" s="108"/>
      <c r="C1228" s="103"/>
      <c r="D1228" s="103"/>
      <c r="E1228" s="99"/>
    </row>
    <row r="1229" spans="1:5" x14ac:dyDescent="0.2">
      <c r="A1229" s="99"/>
      <c r="B1229" s="108"/>
      <c r="C1229" s="103"/>
      <c r="D1229" s="103"/>
      <c r="E1229" s="99"/>
    </row>
    <row r="1230" spans="1:5" x14ac:dyDescent="0.2">
      <c r="A1230" s="99"/>
      <c r="B1230" s="108"/>
      <c r="C1230" s="103"/>
      <c r="D1230" s="103"/>
      <c r="E1230" s="99"/>
    </row>
    <row r="1231" spans="1:5" x14ac:dyDescent="0.2">
      <c r="A1231" s="99"/>
      <c r="B1231" s="108"/>
      <c r="C1231" s="103"/>
      <c r="D1231" s="103"/>
      <c r="E1231" s="99"/>
    </row>
    <row r="1232" spans="1:5" x14ac:dyDescent="0.2">
      <c r="A1232" s="99"/>
      <c r="B1232" s="108"/>
      <c r="C1232" s="103"/>
      <c r="D1232" s="103"/>
      <c r="E1232" s="99"/>
    </row>
    <row r="1233" spans="1:5" x14ac:dyDescent="0.2">
      <c r="A1233" s="99"/>
      <c r="B1233" s="108"/>
      <c r="C1233" s="103"/>
      <c r="D1233" s="103"/>
      <c r="E1233" s="99"/>
    </row>
    <row r="1234" spans="1:5" x14ac:dyDescent="0.2">
      <c r="A1234" s="99"/>
      <c r="B1234" s="108"/>
      <c r="C1234" s="103"/>
      <c r="D1234" s="103"/>
      <c r="E1234" s="99"/>
    </row>
    <row r="1235" spans="1:5" x14ac:dyDescent="0.2">
      <c r="A1235" s="99"/>
      <c r="B1235" s="108"/>
      <c r="C1235" s="103"/>
      <c r="D1235" s="103"/>
      <c r="E1235" s="99"/>
    </row>
    <row r="1236" spans="1:5" x14ac:dyDescent="0.2">
      <c r="A1236" s="99"/>
      <c r="B1236" s="108"/>
      <c r="C1236" s="103"/>
      <c r="D1236" s="103"/>
      <c r="E1236" s="99"/>
    </row>
    <row r="1237" spans="1:5" x14ac:dyDescent="0.2">
      <c r="A1237" s="99"/>
      <c r="B1237" s="108"/>
      <c r="C1237" s="103"/>
      <c r="D1237" s="103"/>
      <c r="E1237" s="99"/>
    </row>
    <row r="1238" spans="1:5" x14ac:dyDescent="0.2">
      <c r="A1238" s="99"/>
      <c r="B1238" s="108"/>
      <c r="C1238" s="103"/>
      <c r="D1238" s="103"/>
      <c r="E1238" s="99"/>
    </row>
    <row r="1239" spans="1:5" x14ac:dyDescent="0.2">
      <c r="A1239" s="99"/>
      <c r="B1239" s="108"/>
      <c r="C1239" s="103"/>
      <c r="D1239" s="103"/>
      <c r="E1239" s="99"/>
    </row>
    <row r="1240" spans="1:5" x14ac:dyDescent="0.2">
      <c r="A1240" s="99"/>
      <c r="B1240" s="108"/>
      <c r="C1240" s="103"/>
      <c r="D1240" s="103"/>
      <c r="E1240" s="99"/>
    </row>
    <row r="1241" spans="1:5" x14ac:dyDescent="0.2">
      <c r="A1241" s="99"/>
      <c r="B1241" s="108"/>
      <c r="C1241" s="103"/>
      <c r="D1241" s="103"/>
      <c r="E1241" s="99"/>
    </row>
    <row r="1242" spans="1:5" x14ac:dyDescent="0.2">
      <c r="A1242" s="99"/>
      <c r="B1242" s="108"/>
      <c r="C1242" s="103"/>
      <c r="D1242" s="103"/>
      <c r="E1242" s="99"/>
    </row>
    <row r="1243" spans="1:5" x14ac:dyDescent="0.2">
      <c r="A1243" s="99"/>
      <c r="B1243" s="108"/>
      <c r="C1243" s="103"/>
      <c r="D1243" s="103"/>
      <c r="E1243" s="99"/>
    </row>
    <row r="1244" spans="1:5" x14ac:dyDescent="0.2">
      <c r="A1244" s="99"/>
      <c r="B1244" s="108"/>
      <c r="C1244" s="103"/>
      <c r="D1244" s="103"/>
      <c r="E1244" s="99"/>
    </row>
    <row r="1245" spans="1:5" x14ac:dyDescent="0.2">
      <c r="A1245" s="99"/>
      <c r="B1245" s="108"/>
      <c r="C1245" s="103"/>
      <c r="D1245" s="103"/>
      <c r="E1245" s="99"/>
    </row>
    <row r="1246" spans="1:5" x14ac:dyDescent="0.2">
      <c r="A1246" s="99"/>
      <c r="B1246" s="108"/>
      <c r="C1246" s="103"/>
      <c r="D1246" s="103"/>
      <c r="E1246" s="99"/>
    </row>
    <row r="1247" spans="1:5" x14ac:dyDescent="0.2">
      <c r="A1247" s="99"/>
      <c r="B1247" s="108"/>
      <c r="C1247" s="103"/>
      <c r="D1247" s="103"/>
      <c r="E1247" s="99"/>
    </row>
    <row r="1248" spans="1:5" x14ac:dyDescent="0.2">
      <c r="A1248" s="99"/>
      <c r="B1248" s="108"/>
      <c r="C1248" s="103"/>
      <c r="D1248" s="103"/>
      <c r="E1248" s="99"/>
    </row>
    <row r="1249" spans="1:5" x14ac:dyDescent="0.2">
      <c r="A1249" s="99"/>
      <c r="B1249" s="108"/>
      <c r="C1249" s="103"/>
      <c r="D1249" s="103"/>
      <c r="E1249" s="99"/>
    </row>
    <row r="1250" spans="1:5" x14ac:dyDescent="0.2">
      <c r="A1250" s="99"/>
      <c r="B1250" s="108"/>
      <c r="C1250" s="103"/>
      <c r="D1250" s="103"/>
      <c r="E1250" s="99"/>
    </row>
    <row r="1251" spans="1:5" x14ac:dyDescent="0.2">
      <c r="A1251" s="99"/>
      <c r="B1251" s="108"/>
      <c r="C1251" s="103"/>
      <c r="D1251" s="103"/>
      <c r="E1251" s="99"/>
    </row>
    <row r="1252" spans="1:5" x14ac:dyDescent="0.2">
      <c r="A1252" s="99"/>
      <c r="B1252" s="108"/>
      <c r="C1252" s="103"/>
      <c r="D1252" s="103"/>
      <c r="E1252" s="99"/>
    </row>
    <row r="1253" spans="1:5" x14ac:dyDescent="0.2">
      <c r="A1253" s="99"/>
      <c r="B1253" s="108"/>
      <c r="C1253" s="103"/>
      <c r="D1253" s="103"/>
      <c r="E1253" s="99"/>
    </row>
    <row r="1254" spans="1:5" x14ac:dyDescent="0.2">
      <c r="A1254" s="99"/>
      <c r="B1254" s="108"/>
      <c r="C1254" s="103"/>
      <c r="D1254" s="103"/>
      <c r="E1254" s="99"/>
    </row>
    <row r="1255" spans="1:5" x14ac:dyDescent="0.2">
      <c r="A1255" s="99"/>
      <c r="B1255" s="108"/>
      <c r="C1255" s="103"/>
      <c r="D1255" s="103"/>
      <c r="E1255" s="99"/>
    </row>
    <row r="1256" spans="1:5" x14ac:dyDescent="0.2">
      <c r="A1256" s="99"/>
      <c r="B1256" s="108"/>
      <c r="C1256" s="103"/>
      <c r="D1256" s="103"/>
      <c r="E1256" s="99"/>
    </row>
    <row r="1257" spans="1:5" x14ac:dyDescent="0.2">
      <c r="A1257" s="99"/>
      <c r="B1257" s="108"/>
      <c r="C1257" s="103"/>
      <c r="D1257" s="103"/>
      <c r="E1257" s="99"/>
    </row>
    <row r="1258" spans="1:5" x14ac:dyDescent="0.2">
      <c r="A1258" s="99"/>
      <c r="B1258" s="108"/>
      <c r="C1258" s="103"/>
      <c r="D1258" s="103"/>
      <c r="E1258" s="99"/>
    </row>
    <row r="1259" spans="1:5" x14ac:dyDescent="0.2">
      <c r="A1259" s="99"/>
      <c r="B1259" s="108"/>
      <c r="C1259" s="103"/>
      <c r="D1259" s="103"/>
      <c r="E1259" s="99"/>
    </row>
    <row r="1260" spans="1:5" x14ac:dyDescent="0.2">
      <c r="A1260" s="99"/>
      <c r="B1260" s="108"/>
      <c r="C1260" s="103"/>
      <c r="D1260" s="103"/>
      <c r="E1260" s="99"/>
    </row>
    <row r="1261" spans="1:5" x14ac:dyDescent="0.2">
      <c r="A1261" s="99"/>
      <c r="B1261" s="108"/>
      <c r="C1261" s="103"/>
      <c r="D1261" s="103"/>
      <c r="E1261" s="99"/>
    </row>
    <row r="1262" spans="1:5" x14ac:dyDescent="0.2">
      <c r="A1262" s="99"/>
      <c r="B1262" s="108"/>
      <c r="C1262" s="103"/>
      <c r="D1262" s="103"/>
      <c r="E1262" s="99"/>
    </row>
    <row r="1263" spans="1:5" x14ac:dyDescent="0.2">
      <c r="A1263" s="99"/>
      <c r="B1263" s="108"/>
      <c r="C1263" s="103"/>
      <c r="D1263" s="103"/>
      <c r="E1263" s="99"/>
    </row>
    <row r="1264" spans="1:5" x14ac:dyDescent="0.2">
      <c r="A1264" s="99"/>
      <c r="B1264" s="108"/>
      <c r="C1264" s="103"/>
      <c r="D1264" s="103"/>
      <c r="E1264" s="99"/>
    </row>
    <row r="1265" spans="1:5" x14ac:dyDescent="0.2">
      <c r="A1265" s="99"/>
      <c r="B1265" s="108"/>
      <c r="C1265" s="103"/>
      <c r="D1265" s="103"/>
      <c r="E1265" s="99"/>
    </row>
    <row r="1266" spans="1:5" x14ac:dyDescent="0.2">
      <c r="A1266" s="99"/>
      <c r="B1266" s="108"/>
      <c r="C1266" s="103"/>
      <c r="D1266" s="103"/>
      <c r="E1266" s="99"/>
    </row>
    <row r="1267" spans="1:5" x14ac:dyDescent="0.2">
      <c r="A1267" s="99"/>
      <c r="B1267" s="108"/>
      <c r="C1267" s="103"/>
      <c r="D1267" s="103"/>
      <c r="E1267" s="99"/>
    </row>
    <row r="1268" spans="1:5" x14ac:dyDescent="0.2">
      <c r="A1268" s="99"/>
      <c r="B1268" s="108"/>
      <c r="C1268" s="103"/>
      <c r="D1268" s="103"/>
      <c r="E1268" s="99"/>
    </row>
    <row r="1269" spans="1:5" x14ac:dyDescent="0.2">
      <c r="A1269" s="99"/>
      <c r="B1269" s="108"/>
      <c r="C1269" s="103"/>
      <c r="D1269" s="103"/>
      <c r="E1269" s="99"/>
    </row>
    <row r="1270" spans="1:5" x14ac:dyDescent="0.2">
      <c r="A1270" s="99"/>
      <c r="B1270" s="108"/>
      <c r="C1270" s="103"/>
      <c r="D1270" s="103"/>
      <c r="E1270" s="99"/>
    </row>
    <row r="1271" spans="1:5" x14ac:dyDescent="0.2">
      <c r="A1271" s="99"/>
      <c r="B1271" s="108"/>
      <c r="C1271" s="103"/>
      <c r="D1271" s="103"/>
      <c r="E1271" s="99"/>
    </row>
    <row r="1272" spans="1:5" x14ac:dyDescent="0.2">
      <c r="A1272" s="99"/>
      <c r="B1272" s="108"/>
      <c r="C1272" s="103"/>
      <c r="D1272" s="103"/>
      <c r="E1272" s="99"/>
    </row>
    <row r="1273" spans="1:5" x14ac:dyDescent="0.2">
      <c r="A1273" s="99"/>
      <c r="B1273" s="108"/>
      <c r="C1273" s="103"/>
      <c r="D1273" s="103"/>
      <c r="E1273" s="99"/>
    </row>
    <row r="1274" spans="1:5" x14ac:dyDescent="0.2">
      <c r="A1274" s="99"/>
      <c r="B1274" s="108"/>
      <c r="C1274" s="103"/>
      <c r="D1274" s="103"/>
      <c r="E1274" s="99"/>
    </row>
    <row r="1275" spans="1:5" x14ac:dyDescent="0.2">
      <c r="A1275" s="99"/>
      <c r="B1275" s="108"/>
      <c r="C1275" s="103"/>
      <c r="D1275" s="103"/>
      <c r="E1275" s="99"/>
    </row>
    <row r="1276" spans="1:5" x14ac:dyDescent="0.2">
      <c r="A1276" s="99"/>
      <c r="B1276" s="108"/>
      <c r="C1276" s="103"/>
      <c r="D1276" s="103"/>
      <c r="E1276" s="99"/>
    </row>
    <row r="1277" spans="1:5" x14ac:dyDescent="0.2">
      <c r="A1277" s="99"/>
      <c r="B1277" s="108"/>
      <c r="C1277" s="103"/>
      <c r="D1277" s="103"/>
      <c r="E1277" s="99"/>
    </row>
    <row r="1278" spans="1:5" x14ac:dyDescent="0.2">
      <c r="A1278" s="99"/>
      <c r="B1278" s="108"/>
      <c r="C1278" s="103"/>
      <c r="D1278" s="103"/>
      <c r="E1278" s="99"/>
    </row>
    <row r="1279" spans="1:5" x14ac:dyDescent="0.2">
      <c r="A1279" s="99"/>
      <c r="B1279" s="108"/>
      <c r="C1279" s="103"/>
      <c r="D1279" s="103"/>
      <c r="E1279" s="99"/>
    </row>
    <row r="1280" spans="1:5" x14ac:dyDescent="0.2">
      <c r="A1280" s="99"/>
      <c r="B1280" s="108"/>
      <c r="C1280" s="103"/>
      <c r="D1280" s="103"/>
      <c r="E1280" s="99"/>
    </row>
    <row r="1281" spans="1:5" x14ac:dyDescent="0.2">
      <c r="A1281" s="99"/>
      <c r="B1281" s="108"/>
      <c r="C1281" s="103"/>
      <c r="D1281" s="103"/>
      <c r="E1281" s="99"/>
    </row>
    <row r="1282" spans="1:5" x14ac:dyDescent="0.2">
      <c r="A1282" s="99"/>
      <c r="B1282" s="108"/>
      <c r="C1282" s="103"/>
      <c r="D1282" s="103"/>
      <c r="E1282" s="99"/>
    </row>
    <row r="1283" spans="1:5" x14ac:dyDescent="0.2">
      <c r="A1283" s="99"/>
      <c r="B1283" s="108"/>
      <c r="C1283" s="103"/>
      <c r="D1283" s="103"/>
      <c r="E1283" s="99"/>
    </row>
    <row r="1284" spans="1:5" x14ac:dyDescent="0.2">
      <c r="A1284" s="99"/>
      <c r="B1284" s="108"/>
      <c r="C1284" s="103"/>
      <c r="D1284" s="103"/>
      <c r="E1284" s="99"/>
    </row>
    <row r="1285" spans="1:5" x14ac:dyDescent="0.2">
      <c r="A1285" s="99"/>
      <c r="B1285" s="108"/>
      <c r="C1285" s="103"/>
      <c r="D1285" s="103"/>
      <c r="E1285" s="99"/>
    </row>
    <row r="1286" spans="1:5" x14ac:dyDescent="0.2">
      <c r="A1286" s="99"/>
      <c r="B1286" s="108"/>
      <c r="C1286" s="103"/>
      <c r="D1286" s="103"/>
      <c r="E1286" s="99"/>
    </row>
    <row r="1287" spans="1:5" x14ac:dyDescent="0.2">
      <c r="A1287" s="99"/>
      <c r="B1287" s="108"/>
      <c r="C1287" s="103"/>
      <c r="D1287" s="103"/>
      <c r="E1287" s="99"/>
    </row>
    <row r="1288" spans="1:5" x14ac:dyDescent="0.2">
      <c r="A1288" s="99"/>
      <c r="B1288" s="108"/>
      <c r="C1288" s="103"/>
      <c r="D1288" s="103"/>
      <c r="E1288" s="99"/>
    </row>
    <row r="1289" spans="1:5" x14ac:dyDescent="0.2">
      <c r="A1289" s="99"/>
      <c r="B1289" s="108"/>
      <c r="C1289" s="103"/>
      <c r="D1289" s="103"/>
      <c r="E1289" s="99"/>
    </row>
    <row r="1290" spans="1:5" x14ac:dyDescent="0.2">
      <c r="A1290" s="99"/>
      <c r="B1290" s="108"/>
      <c r="C1290" s="103"/>
      <c r="D1290" s="103"/>
      <c r="E1290" s="99"/>
    </row>
    <row r="1291" spans="1:5" x14ac:dyDescent="0.2">
      <c r="A1291" s="99"/>
      <c r="B1291" s="108"/>
      <c r="C1291" s="103"/>
      <c r="D1291" s="103"/>
      <c r="E1291" s="99"/>
    </row>
    <row r="1292" spans="1:5" x14ac:dyDescent="0.2">
      <c r="A1292" s="99"/>
      <c r="B1292" s="108"/>
      <c r="C1292" s="103"/>
      <c r="D1292" s="103"/>
      <c r="E1292" s="99"/>
    </row>
    <row r="1293" spans="1:5" x14ac:dyDescent="0.2">
      <c r="A1293" s="99"/>
      <c r="B1293" s="108"/>
      <c r="C1293" s="103"/>
      <c r="D1293" s="103"/>
      <c r="E1293" s="99"/>
    </row>
    <row r="1294" spans="1:5" x14ac:dyDescent="0.2">
      <c r="A1294" s="99"/>
      <c r="B1294" s="108"/>
      <c r="C1294" s="103"/>
      <c r="D1294" s="103"/>
      <c r="E1294" s="99"/>
    </row>
    <row r="1295" spans="1:5" x14ac:dyDescent="0.2">
      <c r="A1295" s="99"/>
      <c r="B1295" s="108"/>
      <c r="C1295" s="103"/>
      <c r="D1295" s="103"/>
      <c r="E1295" s="99"/>
    </row>
    <row r="1296" spans="1:5" x14ac:dyDescent="0.2">
      <c r="A1296" s="99"/>
      <c r="B1296" s="108"/>
      <c r="C1296" s="103"/>
      <c r="D1296" s="103"/>
      <c r="E1296" s="99"/>
    </row>
    <row r="1297" spans="1:5" x14ac:dyDescent="0.2">
      <c r="A1297" s="99"/>
      <c r="B1297" s="108"/>
      <c r="C1297" s="103"/>
      <c r="D1297" s="103"/>
      <c r="E1297" s="99"/>
    </row>
    <row r="1298" spans="1:5" x14ac:dyDescent="0.2">
      <c r="A1298" s="99"/>
      <c r="B1298" s="108"/>
      <c r="C1298" s="103"/>
      <c r="D1298" s="103"/>
      <c r="E1298" s="99"/>
    </row>
    <row r="1299" spans="1:5" x14ac:dyDescent="0.2">
      <c r="A1299" s="99"/>
      <c r="B1299" s="108"/>
      <c r="C1299" s="103"/>
      <c r="D1299" s="103"/>
      <c r="E1299" s="99"/>
    </row>
    <row r="1300" spans="1:5" x14ac:dyDescent="0.2">
      <c r="A1300" s="99"/>
      <c r="B1300" s="108"/>
      <c r="C1300" s="103"/>
      <c r="D1300" s="103"/>
      <c r="E1300" s="99"/>
    </row>
    <row r="1301" spans="1:5" x14ac:dyDescent="0.2">
      <c r="A1301" s="99"/>
      <c r="B1301" s="99"/>
      <c r="C1301" s="99"/>
      <c r="D1301" s="100"/>
      <c r="E1301" s="99"/>
    </row>
    <row r="1302" spans="1:5" x14ac:dyDescent="0.2">
      <c r="A1302" s="99"/>
      <c r="B1302" s="99"/>
      <c r="C1302" s="99"/>
      <c r="D1302" s="100"/>
      <c r="E1302" s="99"/>
    </row>
    <row r="1303" spans="1:5" x14ac:dyDescent="0.2">
      <c r="A1303" s="99"/>
      <c r="B1303" s="99"/>
      <c r="C1303" s="99"/>
      <c r="D1303" s="100"/>
      <c r="E1303" s="99"/>
    </row>
  </sheetData>
  <sheetProtection algorithmName="SHA-512" hashValue="8jMCuMpvBkmMFhpzvY4B5mFAXGUw8poif3wF0nD2M7QFTGhU6AzZwtxR4FKxwc0mvGF9F74jqJseSeTL45cN/w==" saltValue="Br3MoDDH961Z4XQb9rnOAg==" spinCount="100000" sheet="1" objects="1" scenarios="1" select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G137"/>
  <sheetViews>
    <sheetView topLeftCell="A42" workbookViewId="0">
      <selection activeCell="I9" sqref="I9"/>
    </sheetView>
  </sheetViews>
  <sheetFormatPr baseColWidth="10" defaultColWidth="11" defaultRowHeight="16" x14ac:dyDescent="0.2"/>
  <cols>
    <col min="1" max="1" width="115.3984375" style="5" customWidth="1"/>
    <col min="2" max="16384" width="11" style="5"/>
  </cols>
  <sheetData>
    <row r="1" spans="1:7" x14ac:dyDescent="0.2">
      <c r="A1" s="5" t="s">
        <v>25</v>
      </c>
      <c r="B1" s="5" t="s">
        <v>26</v>
      </c>
      <c r="C1" s="5" t="s">
        <v>27</v>
      </c>
      <c r="D1" s="5" t="s">
        <v>28</v>
      </c>
      <c r="E1" s="5" t="str">
        <f>B1&amp;C1&amp;D1</f>
        <v>12**1 oder 2</v>
      </c>
      <c r="F1" s="5">
        <v>6.58</v>
      </c>
      <c r="G1" s="6">
        <f>F1*1.2</f>
        <v>7.8959999999999999</v>
      </c>
    </row>
    <row r="2" spans="1:7" x14ac:dyDescent="0.2">
      <c r="A2" s="5" t="s">
        <v>29</v>
      </c>
      <c r="B2" s="5" t="s">
        <v>30</v>
      </c>
      <c r="C2" s="5" t="s">
        <v>27</v>
      </c>
      <c r="D2" s="5" t="s">
        <v>28</v>
      </c>
      <c r="E2" s="5" t="str">
        <f t="shared" ref="E2:E65" si="0">B2&amp;C2&amp;D2</f>
        <v>22**1 oder 2</v>
      </c>
      <c r="F2" s="5">
        <v>5.9</v>
      </c>
      <c r="G2" s="6">
        <f t="shared" ref="G2:G65" si="1">F2*1.2</f>
        <v>7.08</v>
      </c>
    </row>
    <row r="3" spans="1:7" x14ac:dyDescent="0.2">
      <c r="A3" s="5" t="s">
        <v>31</v>
      </c>
      <c r="B3" s="5" t="s">
        <v>32</v>
      </c>
      <c r="C3" s="5" t="s">
        <v>27</v>
      </c>
      <c r="D3" s="5">
        <v>2</v>
      </c>
      <c r="E3" s="5" t="str">
        <f t="shared" si="0"/>
        <v>232*2</v>
      </c>
      <c r="F3" s="5">
        <v>7.83</v>
      </c>
      <c r="G3" s="6">
        <f t="shared" si="1"/>
        <v>9.395999999999999</v>
      </c>
    </row>
    <row r="4" spans="1:7" x14ac:dyDescent="0.2">
      <c r="A4" s="5" t="s">
        <v>33</v>
      </c>
      <c r="B4" s="5" t="s">
        <v>32</v>
      </c>
      <c r="C4" s="5" t="s">
        <v>27</v>
      </c>
      <c r="D4" s="5" t="s">
        <v>34</v>
      </c>
      <c r="E4" s="5" t="str">
        <f t="shared" si="0"/>
        <v>232*3 oder 4</v>
      </c>
      <c r="F4" s="5">
        <v>7.99</v>
      </c>
      <c r="G4" s="6">
        <f t="shared" si="1"/>
        <v>9.5879999999999992</v>
      </c>
    </row>
    <row r="5" spans="1:7" x14ac:dyDescent="0.2">
      <c r="A5" s="5" t="s">
        <v>35</v>
      </c>
      <c r="B5" s="5" t="s">
        <v>36</v>
      </c>
      <c r="C5" s="5" t="s">
        <v>27</v>
      </c>
      <c r="D5" s="5">
        <v>1</v>
      </c>
      <c r="E5" s="5" t="str">
        <f t="shared" si="0"/>
        <v>24**1</v>
      </c>
      <c r="F5" s="5">
        <v>6.29</v>
      </c>
      <c r="G5" s="6">
        <f t="shared" si="1"/>
        <v>7.548</v>
      </c>
    </row>
    <row r="6" spans="1:7" x14ac:dyDescent="0.2">
      <c r="A6" s="5" t="s">
        <v>37</v>
      </c>
      <c r="B6" s="5" t="s">
        <v>36</v>
      </c>
      <c r="C6" s="5" t="s">
        <v>27</v>
      </c>
      <c r="D6" s="5">
        <v>2</v>
      </c>
      <c r="E6" s="5" t="str">
        <f t="shared" si="0"/>
        <v>24**2</v>
      </c>
      <c r="F6" s="5">
        <v>6.98</v>
      </c>
      <c r="G6" s="6">
        <f t="shared" si="1"/>
        <v>8.3759999999999994</v>
      </c>
    </row>
    <row r="7" spans="1:7" x14ac:dyDescent="0.2">
      <c r="A7" s="5" t="s">
        <v>38</v>
      </c>
      <c r="B7" s="5">
        <v>242</v>
      </c>
      <c r="C7" s="5" t="s">
        <v>39</v>
      </c>
      <c r="D7" s="5">
        <v>3</v>
      </c>
      <c r="E7" s="5" t="str">
        <f t="shared" si="0"/>
        <v>24233</v>
      </c>
      <c r="F7" s="5">
        <v>8.75</v>
      </c>
      <c r="G7" s="6">
        <f t="shared" si="1"/>
        <v>10.5</v>
      </c>
    </row>
    <row r="8" spans="1:7" x14ac:dyDescent="0.2">
      <c r="A8" s="5" t="s">
        <v>40</v>
      </c>
      <c r="B8" s="5" t="s">
        <v>41</v>
      </c>
      <c r="C8" s="5" t="s">
        <v>27</v>
      </c>
      <c r="D8" s="5" t="s">
        <v>42</v>
      </c>
      <c r="E8" s="5" t="str">
        <f t="shared" si="0"/>
        <v>25**2</v>
      </c>
      <c r="F8" s="5">
        <v>8.73</v>
      </c>
      <c r="G8" s="6">
        <f t="shared" si="1"/>
        <v>10.476000000000001</v>
      </c>
    </row>
    <row r="9" spans="1:7" x14ac:dyDescent="0.2">
      <c r="A9" s="5" t="s">
        <v>43</v>
      </c>
      <c r="B9" s="5" t="s">
        <v>44</v>
      </c>
      <c r="C9" s="5" t="s">
        <v>27</v>
      </c>
      <c r="D9" s="5" t="s">
        <v>42</v>
      </c>
      <c r="E9" s="5" t="str">
        <f t="shared" si="0"/>
        <v>26**2</v>
      </c>
      <c r="F9" s="5">
        <v>7.7</v>
      </c>
      <c r="G9" s="6">
        <f t="shared" si="1"/>
        <v>9.24</v>
      </c>
    </row>
    <row r="10" spans="1:7" x14ac:dyDescent="0.2">
      <c r="A10" s="5" t="s">
        <v>45</v>
      </c>
      <c r="B10" s="5" t="s">
        <v>44</v>
      </c>
      <c r="C10" s="5" t="s">
        <v>27</v>
      </c>
      <c r="D10" s="5" t="s">
        <v>34</v>
      </c>
      <c r="E10" s="5" t="str">
        <f t="shared" si="0"/>
        <v>26**3 oder 4</v>
      </c>
      <c r="F10" s="5">
        <v>7.59</v>
      </c>
      <c r="G10" s="6">
        <f t="shared" si="1"/>
        <v>9.1079999999999988</v>
      </c>
    </row>
    <row r="11" spans="1:7" x14ac:dyDescent="0.2">
      <c r="A11" s="5" t="s">
        <v>46</v>
      </c>
      <c r="B11" s="5" t="s">
        <v>47</v>
      </c>
      <c r="C11" s="5" t="s">
        <v>27</v>
      </c>
      <c r="D11" s="5">
        <v>2</v>
      </c>
      <c r="E11" s="5" t="str">
        <f t="shared" si="0"/>
        <v>27**2</v>
      </c>
      <c r="F11" s="5">
        <v>9.44</v>
      </c>
      <c r="G11" s="6">
        <f t="shared" si="1"/>
        <v>11.327999999999999</v>
      </c>
    </row>
    <row r="12" spans="1:7" x14ac:dyDescent="0.2">
      <c r="A12" s="5" t="s">
        <v>48</v>
      </c>
      <c r="B12" s="5" t="s">
        <v>47</v>
      </c>
      <c r="C12" s="5" t="s">
        <v>27</v>
      </c>
      <c r="D12" s="5" t="s">
        <v>34</v>
      </c>
      <c r="E12" s="5" t="str">
        <f t="shared" si="0"/>
        <v>27**3 oder 4</v>
      </c>
      <c r="F12" s="5">
        <v>10.59</v>
      </c>
      <c r="G12" s="6">
        <f t="shared" si="1"/>
        <v>12.708</v>
      </c>
    </row>
    <row r="13" spans="1:7" x14ac:dyDescent="0.2">
      <c r="A13" s="5" t="s">
        <v>49</v>
      </c>
      <c r="B13" s="5" t="s">
        <v>50</v>
      </c>
      <c r="C13" s="5" t="s">
        <v>27</v>
      </c>
      <c r="D13" s="5" t="s">
        <v>27</v>
      </c>
      <c r="E13" s="5" t="str">
        <f t="shared" si="0"/>
        <v>28***</v>
      </c>
      <c r="F13" s="5">
        <v>6.31</v>
      </c>
      <c r="G13" s="6">
        <f t="shared" si="1"/>
        <v>7.5719999999999992</v>
      </c>
    </row>
    <row r="14" spans="1:7" x14ac:dyDescent="0.2">
      <c r="A14" s="5" t="s">
        <v>51</v>
      </c>
      <c r="B14" s="5" t="s">
        <v>52</v>
      </c>
      <c r="C14" s="5" t="s">
        <v>27</v>
      </c>
      <c r="D14" s="5" t="s">
        <v>28</v>
      </c>
      <c r="E14" s="5" t="str">
        <f t="shared" si="0"/>
        <v>29**1 oder 2</v>
      </c>
      <c r="F14" s="5">
        <v>5.34</v>
      </c>
      <c r="G14" s="6">
        <f t="shared" si="1"/>
        <v>6.4079999999999995</v>
      </c>
    </row>
    <row r="15" spans="1:7" x14ac:dyDescent="0.2">
      <c r="A15" s="5" t="s">
        <v>53</v>
      </c>
      <c r="B15" s="5" t="s">
        <v>54</v>
      </c>
      <c r="C15" s="5" t="s">
        <v>27</v>
      </c>
      <c r="D15" s="5" t="s">
        <v>28</v>
      </c>
      <c r="E15" s="5" t="str">
        <f t="shared" si="0"/>
        <v>32**1 oder 2</v>
      </c>
      <c r="F15" s="5">
        <v>6.87</v>
      </c>
      <c r="G15" s="6">
        <f t="shared" si="1"/>
        <v>8.2439999999999998</v>
      </c>
    </row>
    <row r="16" spans="1:7" x14ac:dyDescent="0.2">
      <c r="A16" s="5" t="s">
        <v>55</v>
      </c>
      <c r="B16" s="5" t="s">
        <v>56</v>
      </c>
      <c r="C16" s="5" t="s">
        <v>27</v>
      </c>
      <c r="D16" s="5" t="s">
        <v>28</v>
      </c>
      <c r="E16" s="5" t="str">
        <f t="shared" si="0"/>
        <v>33**1 oder 2</v>
      </c>
      <c r="F16" s="5">
        <v>5.49</v>
      </c>
      <c r="G16" s="6">
        <f t="shared" si="1"/>
        <v>6.5880000000000001</v>
      </c>
    </row>
    <row r="17" spans="1:7" x14ac:dyDescent="0.2">
      <c r="A17" s="5" t="s">
        <v>57</v>
      </c>
      <c r="B17" s="5" t="s">
        <v>58</v>
      </c>
      <c r="C17" s="5" t="s">
        <v>27</v>
      </c>
      <c r="D17" s="5">
        <v>2</v>
      </c>
      <c r="E17" s="5" t="str">
        <f t="shared" si="0"/>
        <v>34**2</v>
      </c>
      <c r="F17" s="5">
        <v>7.04</v>
      </c>
      <c r="G17" s="6">
        <f t="shared" si="1"/>
        <v>8.4480000000000004</v>
      </c>
    </row>
    <row r="18" spans="1:7" x14ac:dyDescent="0.2">
      <c r="A18" s="5" t="s">
        <v>59</v>
      </c>
      <c r="B18" s="5" t="s">
        <v>60</v>
      </c>
      <c r="C18" s="5" t="s">
        <v>27</v>
      </c>
      <c r="D18" s="5" t="s">
        <v>34</v>
      </c>
      <c r="E18" s="5" t="str">
        <f t="shared" si="0"/>
        <v>3***3 oder 4</v>
      </c>
      <c r="F18" s="5">
        <v>7.62</v>
      </c>
      <c r="G18" s="6">
        <f t="shared" si="1"/>
        <v>9.1440000000000001</v>
      </c>
    </row>
    <row r="19" spans="1:7" x14ac:dyDescent="0.2">
      <c r="A19" s="5" t="s">
        <v>61</v>
      </c>
      <c r="B19" s="5" t="s">
        <v>62</v>
      </c>
      <c r="C19" s="5" t="s">
        <v>27</v>
      </c>
      <c r="D19" s="5" t="s">
        <v>27</v>
      </c>
      <c r="E19" s="5" t="str">
        <f t="shared" si="0"/>
        <v>41***</v>
      </c>
      <c r="F19" s="5">
        <v>11.49</v>
      </c>
      <c r="G19" s="6">
        <f t="shared" si="1"/>
        <v>13.788</v>
      </c>
    </row>
    <row r="20" spans="1:7" x14ac:dyDescent="0.2">
      <c r="A20" s="5" t="s">
        <v>63</v>
      </c>
      <c r="B20" s="5" t="s">
        <v>64</v>
      </c>
      <c r="C20" s="5" t="s">
        <v>27</v>
      </c>
      <c r="D20" s="5" t="s">
        <v>34</v>
      </c>
      <c r="E20" s="5" t="str">
        <f t="shared" si="0"/>
        <v>42**3 oder 4</v>
      </c>
      <c r="F20" s="5">
        <v>9.18</v>
      </c>
      <c r="G20" s="6">
        <f t="shared" si="1"/>
        <v>11.016</v>
      </c>
    </row>
    <row r="21" spans="1:7" x14ac:dyDescent="0.2">
      <c r="A21" s="5" t="s">
        <v>65</v>
      </c>
      <c r="B21" s="5" t="s">
        <v>66</v>
      </c>
      <c r="C21" s="5" t="s">
        <v>27</v>
      </c>
      <c r="D21" s="5">
        <v>2</v>
      </c>
      <c r="E21" s="5" t="str">
        <f t="shared" si="0"/>
        <v>43**2</v>
      </c>
      <c r="F21" s="5">
        <v>8.7799999999999994</v>
      </c>
      <c r="G21" s="6">
        <f t="shared" si="1"/>
        <v>10.536</v>
      </c>
    </row>
    <row r="22" spans="1:7" x14ac:dyDescent="0.2">
      <c r="A22" s="5" t="s">
        <v>67</v>
      </c>
      <c r="B22" s="5" t="s">
        <v>66</v>
      </c>
      <c r="C22" s="5" t="s">
        <v>27</v>
      </c>
      <c r="D22" s="5">
        <v>3</v>
      </c>
      <c r="E22" s="5" t="str">
        <f t="shared" si="0"/>
        <v>43**3</v>
      </c>
      <c r="F22" s="5">
        <v>10.01</v>
      </c>
      <c r="G22" s="6">
        <f t="shared" si="1"/>
        <v>12.011999999999999</v>
      </c>
    </row>
    <row r="23" spans="1:7" x14ac:dyDescent="0.2">
      <c r="A23" s="5" t="s">
        <v>68</v>
      </c>
      <c r="B23" s="5" t="s">
        <v>66</v>
      </c>
      <c r="C23" s="5" t="s">
        <v>27</v>
      </c>
      <c r="D23" s="5">
        <v>4</v>
      </c>
      <c r="E23" s="5" t="str">
        <f t="shared" si="0"/>
        <v>43**4</v>
      </c>
      <c r="F23" s="5">
        <v>11.48</v>
      </c>
      <c r="G23" s="6">
        <f t="shared" si="1"/>
        <v>13.776</v>
      </c>
    </row>
    <row r="24" spans="1:7" x14ac:dyDescent="0.2">
      <c r="A24" s="5" t="s">
        <v>69</v>
      </c>
      <c r="B24" s="5" t="s">
        <v>70</v>
      </c>
      <c r="C24" s="5" t="s">
        <v>27</v>
      </c>
      <c r="D24" s="5" t="s">
        <v>28</v>
      </c>
      <c r="E24" s="5" t="str">
        <f t="shared" si="0"/>
        <v>51**1 oder 2</v>
      </c>
      <c r="F24" s="5">
        <v>6.63</v>
      </c>
      <c r="G24" s="6">
        <f t="shared" si="1"/>
        <v>7.9559999999999995</v>
      </c>
    </row>
    <row r="25" spans="1:7" x14ac:dyDescent="0.2">
      <c r="A25" s="5" t="s">
        <v>71</v>
      </c>
      <c r="B25" s="5" t="s">
        <v>70</v>
      </c>
      <c r="C25" s="5" t="s">
        <v>27</v>
      </c>
      <c r="D25" s="5" t="s">
        <v>39</v>
      </c>
      <c r="E25" s="5" t="str">
        <f t="shared" si="0"/>
        <v>51**3</v>
      </c>
      <c r="F25" s="5">
        <v>8.7799999999999994</v>
      </c>
      <c r="G25" s="6">
        <f t="shared" si="1"/>
        <v>10.536</v>
      </c>
    </row>
    <row r="26" spans="1:7" x14ac:dyDescent="0.2">
      <c r="A26" s="5" t="s">
        <v>72</v>
      </c>
      <c r="B26" s="5" t="s">
        <v>73</v>
      </c>
      <c r="C26" s="5" t="s">
        <v>74</v>
      </c>
      <c r="D26" s="5" t="s">
        <v>42</v>
      </c>
      <c r="E26" s="5" t="str">
        <f t="shared" si="0"/>
        <v>52202</v>
      </c>
      <c r="F26" s="5">
        <v>13.94</v>
      </c>
      <c r="G26" s="6">
        <f t="shared" si="1"/>
        <v>16.727999999999998</v>
      </c>
    </row>
    <row r="27" spans="1:7" x14ac:dyDescent="0.2">
      <c r="A27" s="5" t="s">
        <v>75</v>
      </c>
      <c r="B27" s="5">
        <v>525</v>
      </c>
      <c r="C27" s="5">
        <v>2</v>
      </c>
      <c r="D27" s="5">
        <v>2</v>
      </c>
      <c r="E27" s="5" t="str">
        <f t="shared" si="0"/>
        <v>52522</v>
      </c>
      <c r="F27" s="5">
        <v>12.4</v>
      </c>
      <c r="G27" s="6">
        <f t="shared" si="1"/>
        <v>14.879999999999999</v>
      </c>
    </row>
    <row r="28" spans="1:7" x14ac:dyDescent="0.2">
      <c r="A28" s="5" t="s">
        <v>76</v>
      </c>
      <c r="B28" s="5">
        <v>525</v>
      </c>
      <c r="C28" s="5">
        <v>3</v>
      </c>
      <c r="D28" s="5">
        <v>1</v>
      </c>
      <c r="E28" s="5" t="str">
        <f t="shared" si="0"/>
        <v>52531</v>
      </c>
      <c r="F28" s="5">
        <v>9.09</v>
      </c>
      <c r="G28" s="6">
        <f t="shared" si="1"/>
        <v>10.907999999999999</v>
      </c>
    </row>
    <row r="29" spans="1:7" x14ac:dyDescent="0.2">
      <c r="A29" s="5" t="s">
        <v>77</v>
      </c>
      <c r="B29" s="5">
        <v>525</v>
      </c>
      <c r="C29" s="5">
        <v>3</v>
      </c>
      <c r="D29" s="5">
        <v>2</v>
      </c>
      <c r="E29" s="5" t="str">
        <f t="shared" si="0"/>
        <v>52532</v>
      </c>
      <c r="F29" s="5">
        <v>13.72</v>
      </c>
      <c r="G29" s="6">
        <f t="shared" si="1"/>
        <v>16.463999999999999</v>
      </c>
    </row>
    <row r="30" spans="1:7" x14ac:dyDescent="0.2">
      <c r="A30" s="5" t="s">
        <v>78</v>
      </c>
      <c r="B30" s="5" t="s">
        <v>79</v>
      </c>
      <c r="C30" s="5" t="s">
        <v>27</v>
      </c>
      <c r="D30" s="5" t="s">
        <v>42</v>
      </c>
      <c r="E30" s="5" t="str">
        <f t="shared" si="0"/>
        <v>53**2</v>
      </c>
      <c r="F30" s="5">
        <v>8.02</v>
      </c>
      <c r="G30" s="6">
        <f t="shared" si="1"/>
        <v>9.6239999999999988</v>
      </c>
    </row>
    <row r="31" spans="1:7" x14ac:dyDescent="0.2">
      <c r="A31" s="5" t="s">
        <v>80</v>
      </c>
      <c r="B31" s="5" t="s">
        <v>79</v>
      </c>
      <c r="C31" s="5" t="s">
        <v>27</v>
      </c>
      <c r="D31" s="5" t="s">
        <v>34</v>
      </c>
      <c r="E31" s="5" t="str">
        <f t="shared" si="0"/>
        <v>53**3 oder 4</v>
      </c>
      <c r="F31" s="5">
        <v>8.17</v>
      </c>
      <c r="G31" s="6">
        <f t="shared" si="1"/>
        <v>9.8040000000000003</v>
      </c>
    </row>
    <row r="32" spans="1:7" x14ac:dyDescent="0.2">
      <c r="A32" s="5" t="s">
        <v>81</v>
      </c>
      <c r="B32" s="5" t="s">
        <v>82</v>
      </c>
      <c r="C32" s="5" t="s">
        <v>27</v>
      </c>
      <c r="D32" s="5" t="s">
        <v>28</v>
      </c>
      <c r="E32" s="5" t="str">
        <f t="shared" si="0"/>
        <v>54**1 oder 2</v>
      </c>
      <c r="F32" s="5">
        <v>5.47</v>
      </c>
      <c r="G32" s="6">
        <f t="shared" si="1"/>
        <v>6.5639999999999992</v>
      </c>
    </row>
    <row r="33" spans="1:7" x14ac:dyDescent="0.2">
      <c r="A33" s="5" t="s">
        <v>83</v>
      </c>
      <c r="B33" s="5" t="s">
        <v>84</v>
      </c>
      <c r="C33" s="5" t="s">
        <v>27</v>
      </c>
      <c r="D33" s="5">
        <v>2</v>
      </c>
      <c r="E33" s="5" t="str">
        <f t="shared" si="0"/>
        <v>61**2</v>
      </c>
      <c r="F33" s="5">
        <v>6.14</v>
      </c>
      <c r="G33" s="6">
        <f t="shared" si="1"/>
        <v>7.3679999999999994</v>
      </c>
    </row>
    <row r="34" spans="1:7" x14ac:dyDescent="0.2">
      <c r="A34" s="5" t="s">
        <v>85</v>
      </c>
      <c r="B34" s="5" t="s">
        <v>84</v>
      </c>
      <c r="C34" s="5" t="s">
        <v>27</v>
      </c>
      <c r="D34" s="5" t="s">
        <v>34</v>
      </c>
      <c r="E34" s="5" t="str">
        <f>B34&amp;C34&amp;D34</f>
        <v>61**3 oder 4</v>
      </c>
      <c r="F34" s="5">
        <v>6.88</v>
      </c>
      <c r="G34" s="6">
        <f t="shared" si="1"/>
        <v>8.2560000000000002</v>
      </c>
    </row>
    <row r="35" spans="1:7" x14ac:dyDescent="0.2">
      <c r="A35" s="5" t="s">
        <v>86</v>
      </c>
      <c r="B35" s="5" t="s">
        <v>87</v>
      </c>
      <c r="C35" s="5" t="s">
        <v>27</v>
      </c>
      <c r="D35" s="5" t="s">
        <v>28</v>
      </c>
      <c r="E35" s="5" t="str">
        <f t="shared" si="0"/>
        <v>62**1 oder 2</v>
      </c>
      <c r="F35" s="5">
        <v>5.52</v>
      </c>
      <c r="G35" s="6">
        <f t="shared" si="1"/>
        <v>6.6239999999999997</v>
      </c>
    </row>
    <row r="36" spans="1:7" x14ac:dyDescent="0.2">
      <c r="A36" s="5" t="s">
        <v>88</v>
      </c>
      <c r="B36" s="5" t="s">
        <v>89</v>
      </c>
      <c r="C36" s="5" t="s">
        <v>27</v>
      </c>
      <c r="D36" s="5" t="s">
        <v>28</v>
      </c>
      <c r="E36" s="5" t="str">
        <f t="shared" si="0"/>
        <v>63**1 oder 2</v>
      </c>
      <c r="F36" s="5">
        <v>5.15</v>
      </c>
      <c r="G36" s="6">
        <f t="shared" si="1"/>
        <v>6.1800000000000006</v>
      </c>
    </row>
    <row r="37" spans="1:7" x14ac:dyDescent="0.2">
      <c r="A37" s="5" t="s">
        <v>90</v>
      </c>
      <c r="B37" s="5" t="s">
        <v>89</v>
      </c>
      <c r="C37" s="5" t="s">
        <v>27</v>
      </c>
      <c r="D37" s="5" t="s">
        <v>34</v>
      </c>
      <c r="E37" s="5" t="str">
        <f t="shared" si="0"/>
        <v>63**3 oder 4</v>
      </c>
      <c r="F37" s="5">
        <v>6.36</v>
      </c>
      <c r="G37" s="6">
        <f t="shared" si="1"/>
        <v>7.6319999999999997</v>
      </c>
    </row>
    <row r="38" spans="1:7" x14ac:dyDescent="0.2">
      <c r="A38" s="5" t="s">
        <v>91</v>
      </c>
      <c r="B38" s="5" t="s">
        <v>92</v>
      </c>
      <c r="C38" s="5" t="s">
        <v>27</v>
      </c>
      <c r="D38" s="5" t="s">
        <v>28</v>
      </c>
      <c r="E38" s="5" t="str">
        <f t="shared" si="0"/>
        <v>71**1 oder 2</v>
      </c>
      <c r="F38" s="5">
        <v>5.52</v>
      </c>
      <c r="G38" s="6">
        <f t="shared" si="1"/>
        <v>6.6239999999999997</v>
      </c>
    </row>
    <row r="39" spans="1:7" x14ac:dyDescent="0.2">
      <c r="A39" s="5" t="s">
        <v>93</v>
      </c>
      <c r="B39" s="5" t="s">
        <v>94</v>
      </c>
      <c r="C39" s="5" t="s">
        <v>27</v>
      </c>
      <c r="D39" s="5" t="s">
        <v>42</v>
      </c>
      <c r="E39" s="5" t="str">
        <f t="shared" si="0"/>
        <v>715*2</v>
      </c>
      <c r="F39" s="5">
        <v>6.31</v>
      </c>
      <c r="G39" s="6">
        <f t="shared" si="1"/>
        <v>7.5719999999999992</v>
      </c>
    </row>
    <row r="40" spans="1:7" x14ac:dyDescent="0.2">
      <c r="A40" s="5" t="s">
        <v>95</v>
      </c>
      <c r="B40" s="5" t="s">
        <v>92</v>
      </c>
      <c r="C40" s="5" t="s">
        <v>27</v>
      </c>
      <c r="D40" s="5" t="s">
        <v>39</v>
      </c>
      <c r="E40" s="5" t="str">
        <f t="shared" si="0"/>
        <v>71**3</v>
      </c>
      <c r="F40" s="5">
        <v>7.18</v>
      </c>
      <c r="G40" s="6">
        <f t="shared" si="1"/>
        <v>8.6159999999999997</v>
      </c>
    </row>
    <row r="41" spans="1:7" x14ac:dyDescent="0.2">
      <c r="A41" s="5" t="s">
        <v>96</v>
      </c>
      <c r="B41" s="5" t="s">
        <v>92</v>
      </c>
      <c r="C41" s="5" t="s">
        <v>27</v>
      </c>
      <c r="D41" s="5" t="s">
        <v>97</v>
      </c>
      <c r="E41" s="5" t="str">
        <f t="shared" si="0"/>
        <v>71**4</v>
      </c>
      <c r="F41" s="5">
        <v>7.27</v>
      </c>
      <c r="G41" s="6">
        <f t="shared" si="1"/>
        <v>8.7239999999999984</v>
      </c>
    </row>
    <row r="42" spans="1:7" x14ac:dyDescent="0.2">
      <c r="A42" s="5" t="s">
        <v>98</v>
      </c>
      <c r="B42" s="5" t="s">
        <v>99</v>
      </c>
      <c r="C42" s="5" t="s">
        <v>27</v>
      </c>
      <c r="D42" s="5">
        <v>2</v>
      </c>
      <c r="E42" s="5" t="str">
        <f t="shared" si="0"/>
        <v>72**2</v>
      </c>
      <c r="F42" s="5">
        <v>6.59</v>
      </c>
      <c r="G42" s="6">
        <f t="shared" si="1"/>
        <v>7.9079999999999995</v>
      </c>
    </row>
    <row r="43" spans="1:7" x14ac:dyDescent="0.2">
      <c r="A43" s="5" t="s">
        <v>100</v>
      </c>
      <c r="B43" s="5" t="s">
        <v>99</v>
      </c>
      <c r="C43" s="5" t="s">
        <v>27</v>
      </c>
      <c r="D43" s="5" t="s">
        <v>34</v>
      </c>
      <c r="E43" s="5" t="str">
        <f t="shared" si="0"/>
        <v>72**3 oder 4</v>
      </c>
      <c r="F43" s="5">
        <v>7.02</v>
      </c>
      <c r="G43" s="6">
        <f t="shared" si="1"/>
        <v>8.4239999999999995</v>
      </c>
    </row>
    <row r="44" spans="1:7" x14ac:dyDescent="0.2">
      <c r="A44" s="5" t="s">
        <v>101</v>
      </c>
      <c r="B44" s="5" t="s">
        <v>102</v>
      </c>
      <c r="C44" s="5" t="s">
        <v>27</v>
      </c>
      <c r="D44" s="5" t="s">
        <v>28</v>
      </c>
      <c r="E44" s="5" t="str">
        <f t="shared" si="0"/>
        <v>73**1 oder 2</v>
      </c>
      <c r="F44" s="5">
        <v>6.01</v>
      </c>
      <c r="G44" s="6">
        <f t="shared" si="1"/>
        <v>7.2119999999999997</v>
      </c>
    </row>
    <row r="45" spans="1:7" x14ac:dyDescent="0.2">
      <c r="A45" s="5" t="s">
        <v>103</v>
      </c>
      <c r="B45" s="5" t="s">
        <v>102</v>
      </c>
      <c r="C45" s="5" t="s">
        <v>27</v>
      </c>
      <c r="D45" s="5" t="s">
        <v>34</v>
      </c>
      <c r="E45" s="5" t="str">
        <f t="shared" si="0"/>
        <v>73**3 oder 4</v>
      </c>
      <c r="F45" s="5">
        <v>8.35</v>
      </c>
      <c r="G45" s="6">
        <f t="shared" si="1"/>
        <v>10.02</v>
      </c>
    </row>
    <row r="46" spans="1:7" x14ac:dyDescent="0.2">
      <c r="A46" s="5" t="s">
        <v>104</v>
      </c>
      <c r="B46" s="5" t="s">
        <v>105</v>
      </c>
      <c r="C46" s="5" t="s">
        <v>27</v>
      </c>
      <c r="D46" s="5" t="s">
        <v>28</v>
      </c>
      <c r="E46" s="5" t="str">
        <f t="shared" si="0"/>
        <v>81**1 oder 2</v>
      </c>
      <c r="F46" s="5">
        <v>5.7</v>
      </c>
      <c r="G46" s="6">
        <f t="shared" si="1"/>
        <v>6.84</v>
      </c>
    </row>
    <row r="47" spans="1:7" x14ac:dyDescent="0.2">
      <c r="A47" s="5" t="s">
        <v>106</v>
      </c>
      <c r="B47" s="5" t="s">
        <v>105</v>
      </c>
      <c r="C47" s="5" t="s">
        <v>27</v>
      </c>
      <c r="D47" s="5" t="s">
        <v>39</v>
      </c>
      <c r="E47" s="5" t="str">
        <f t="shared" si="0"/>
        <v>81**3</v>
      </c>
      <c r="F47" s="5">
        <v>6.23</v>
      </c>
      <c r="G47" s="6">
        <f t="shared" si="1"/>
        <v>7.476</v>
      </c>
    </row>
    <row r="48" spans="1:7" x14ac:dyDescent="0.2">
      <c r="A48" s="5" t="s">
        <v>107</v>
      </c>
      <c r="B48" s="5" t="s">
        <v>105</v>
      </c>
      <c r="C48" s="5" t="s">
        <v>27</v>
      </c>
      <c r="D48" s="5" t="s">
        <v>97</v>
      </c>
      <c r="E48" s="5" t="str">
        <f t="shared" si="0"/>
        <v>81**4</v>
      </c>
      <c r="F48" s="5">
        <v>6.66</v>
      </c>
      <c r="G48" s="6">
        <f t="shared" si="1"/>
        <v>7.992</v>
      </c>
    </row>
    <row r="49" spans="1:7" x14ac:dyDescent="0.2">
      <c r="A49" s="5" t="s">
        <v>108</v>
      </c>
      <c r="B49" s="5" t="s">
        <v>109</v>
      </c>
      <c r="C49" s="5" t="s">
        <v>27</v>
      </c>
      <c r="D49" s="5" t="s">
        <v>42</v>
      </c>
      <c r="E49" s="5" t="str">
        <f t="shared" si="0"/>
        <v>82**2</v>
      </c>
      <c r="F49" s="5">
        <v>6.27</v>
      </c>
      <c r="G49" s="6">
        <f t="shared" si="1"/>
        <v>7.5239999999999991</v>
      </c>
    </row>
    <row r="50" spans="1:7" x14ac:dyDescent="0.2">
      <c r="A50" s="5" t="s">
        <v>110</v>
      </c>
      <c r="B50" s="5" t="s">
        <v>111</v>
      </c>
      <c r="C50" s="5" t="s">
        <v>27</v>
      </c>
      <c r="D50" s="5" t="s">
        <v>28</v>
      </c>
      <c r="E50" s="5" t="str">
        <f t="shared" si="0"/>
        <v>821*1 oder 2</v>
      </c>
      <c r="F50" s="5">
        <v>5.51</v>
      </c>
      <c r="G50" s="6">
        <f t="shared" si="1"/>
        <v>6.6119999999999992</v>
      </c>
    </row>
    <row r="51" spans="1:7" x14ac:dyDescent="0.2">
      <c r="A51" s="5" t="s">
        <v>112</v>
      </c>
      <c r="B51" s="5" t="s">
        <v>109</v>
      </c>
      <c r="C51" s="5" t="s">
        <v>27</v>
      </c>
      <c r="D51" s="5" t="s">
        <v>34</v>
      </c>
      <c r="E51" s="5" t="str">
        <f t="shared" si="0"/>
        <v>82**3 oder 4</v>
      </c>
      <c r="F51" s="5">
        <v>5.93</v>
      </c>
      <c r="G51" s="6">
        <f t="shared" si="1"/>
        <v>7.1159999999999997</v>
      </c>
    </row>
    <row r="52" spans="1:7" x14ac:dyDescent="0.2">
      <c r="A52" s="5" t="s">
        <v>113</v>
      </c>
      <c r="B52" s="5">
        <v>831</v>
      </c>
      <c r="C52" s="5" t="s">
        <v>27</v>
      </c>
      <c r="D52" s="5" t="s">
        <v>28</v>
      </c>
      <c r="E52" s="5" t="str">
        <f t="shared" si="0"/>
        <v>831*1 oder 2</v>
      </c>
      <c r="F52" s="5">
        <v>5.39</v>
      </c>
      <c r="G52" s="6">
        <f t="shared" si="1"/>
        <v>6.4679999999999991</v>
      </c>
    </row>
    <row r="53" spans="1:7" x14ac:dyDescent="0.2">
      <c r="A53" s="5" t="s">
        <v>114</v>
      </c>
      <c r="B53" s="5">
        <v>831</v>
      </c>
      <c r="C53" s="5" t="s">
        <v>27</v>
      </c>
      <c r="D53" s="5" t="s">
        <v>34</v>
      </c>
      <c r="E53" s="5" t="str">
        <f t="shared" si="0"/>
        <v>831*3 oder 4</v>
      </c>
      <c r="F53" s="5">
        <v>6.27</v>
      </c>
      <c r="G53" s="6">
        <f t="shared" si="1"/>
        <v>7.5239999999999991</v>
      </c>
    </row>
    <row r="54" spans="1:7" x14ac:dyDescent="0.2">
      <c r="A54" s="5" t="s">
        <v>115</v>
      </c>
      <c r="B54" s="5">
        <v>832</v>
      </c>
      <c r="C54" s="5" t="s">
        <v>27</v>
      </c>
      <c r="D54" s="5" t="s">
        <v>28</v>
      </c>
      <c r="E54" s="5" t="str">
        <f t="shared" si="0"/>
        <v>832*1 oder 2</v>
      </c>
      <c r="F54" s="5">
        <v>4.84</v>
      </c>
      <c r="G54" s="6">
        <f t="shared" si="1"/>
        <v>5.8079999999999998</v>
      </c>
    </row>
    <row r="55" spans="1:7" x14ac:dyDescent="0.2">
      <c r="A55" s="5" t="s">
        <v>116</v>
      </c>
      <c r="B55" s="5" t="s">
        <v>117</v>
      </c>
      <c r="C55" s="5" t="s">
        <v>27</v>
      </c>
      <c r="D55" s="5">
        <v>3</v>
      </c>
      <c r="E55" s="5" t="str">
        <f t="shared" si="0"/>
        <v>84**3</v>
      </c>
      <c r="F55" s="5">
        <v>6.61</v>
      </c>
      <c r="G55" s="6">
        <f t="shared" si="1"/>
        <v>7.9320000000000004</v>
      </c>
    </row>
    <row r="56" spans="1:7" x14ac:dyDescent="0.2">
      <c r="A56" s="5" t="s">
        <v>118</v>
      </c>
      <c r="B56" s="5">
        <v>845</v>
      </c>
      <c r="C56" s="5">
        <v>1</v>
      </c>
      <c r="D56" s="5">
        <v>3</v>
      </c>
      <c r="E56" s="5" t="str">
        <f t="shared" si="0"/>
        <v>84513</v>
      </c>
      <c r="F56" s="5">
        <v>13.52</v>
      </c>
      <c r="G56" s="6">
        <f t="shared" si="1"/>
        <v>16.224</v>
      </c>
    </row>
    <row r="57" spans="1:7" x14ac:dyDescent="0.2">
      <c r="A57" s="5" t="s">
        <v>119</v>
      </c>
      <c r="B57" s="5" t="s">
        <v>117</v>
      </c>
      <c r="C57" s="5" t="s">
        <v>27</v>
      </c>
      <c r="D57" s="5" t="s">
        <v>97</v>
      </c>
      <c r="E57" s="5" t="str">
        <f t="shared" si="0"/>
        <v>84**4</v>
      </c>
      <c r="F57" s="5">
        <v>6.73</v>
      </c>
      <c r="G57" s="6">
        <f t="shared" si="1"/>
        <v>8.0760000000000005</v>
      </c>
    </row>
    <row r="58" spans="1:7" x14ac:dyDescent="0.2">
      <c r="A58" s="5" t="s">
        <v>120</v>
      </c>
      <c r="B58" s="5" t="s">
        <v>121</v>
      </c>
      <c r="C58" s="5" t="s">
        <v>27</v>
      </c>
      <c r="D58" s="5">
        <v>2</v>
      </c>
      <c r="E58" s="5" t="str">
        <f t="shared" si="0"/>
        <v>92**2</v>
      </c>
      <c r="F58" s="5">
        <v>5.92</v>
      </c>
      <c r="G58" s="6">
        <f t="shared" si="1"/>
        <v>7.1040000000000001</v>
      </c>
    </row>
    <row r="59" spans="1:7" x14ac:dyDescent="0.2">
      <c r="A59" s="5" t="s">
        <v>122</v>
      </c>
      <c r="B59" s="5" t="s">
        <v>121</v>
      </c>
      <c r="C59" s="5" t="s">
        <v>27</v>
      </c>
      <c r="D59" s="5" t="s">
        <v>34</v>
      </c>
      <c r="E59" s="5" t="str">
        <f t="shared" si="0"/>
        <v>92**3 oder 4</v>
      </c>
      <c r="F59" s="5">
        <v>7.02</v>
      </c>
      <c r="G59" s="6">
        <f t="shared" si="1"/>
        <v>8.4239999999999995</v>
      </c>
    </row>
    <row r="60" spans="1:7" x14ac:dyDescent="0.2">
      <c r="A60" s="5" t="s">
        <v>123</v>
      </c>
      <c r="B60" s="5" t="s">
        <v>124</v>
      </c>
      <c r="C60" s="5" t="s">
        <v>27</v>
      </c>
      <c r="D60" s="5" t="s">
        <v>34</v>
      </c>
      <c r="E60" s="5" t="str">
        <f t="shared" si="0"/>
        <v>94**3 oder 4</v>
      </c>
      <c r="F60" s="5">
        <v>7.84</v>
      </c>
      <c r="G60" s="6">
        <f t="shared" si="1"/>
        <v>9.4079999999999995</v>
      </c>
    </row>
    <row r="61" spans="1:7" x14ac:dyDescent="0.2">
      <c r="A61" s="5" t="s">
        <v>125</v>
      </c>
      <c r="B61" s="5" t="s">
        <v>126</v>
      </c>
      <c r="C61" s="5" t="s">
        <v>74</v>
      </c>
      <c r="D61" s="5" t="s">
        <v>127</v>
      </c>
      <c r="E61" s="5" t="str">
        <f t="shared" si="0"/>
        <v>00000_BPW</v>
      </c>
      <c r="F61" s="5">
        <v>6.31</v>
      </c>
      <c r="G61" s="6">
        <f t="shared" si="1"/>
        <v>7.5719999999999992</v>
      </c>
    </row>
    <row r="62" spans="1:7" x14ac:dyDescent="0.2">
      <c r="A62" s="5" t="s">
        <v>128</v>
      </c>
      <c r="B62" s="5" t="s">
        <v>126</v>
      </c>
      <c r="C62" s="5" t="s">
        <v>74</v>
      </c>
      <c r="D62" s="5" t="s">
        <v>129</v>
      </c>
      <c r="E62" s="5" t="str">
        <f t="shared" si="0"/>
        <v>00000_GK</v>
      </c>
      <c r="F62" s="5">
        <v>5.97</v>
      </c>
      <c r="G62" s="6">
        <f t="shared" si="1"/>
        <v>7.1639999999999997</v>
      </c>
    </row>
    <row r="63" spans="1:7" x14ac:dyDescent="0.2">
      <c r="A63" s="5" t="s">
        <v>130</v>
      </c>
      <c r="B63" s="5" t="s">
        <v>126</v>
      </c>
      <c r="C63" s="5" t="s">
        <v>74</v>
      </c>
      <c r="D63" s="5" t="s">
        <v>131</v>
      </c>
      <c r="E63" s="5" t="str">
        <f t="shared" si="0"/>
        <v>00000_HSA</v>
      </c>
      <c r="F63" s="5">
        <v>6.01</v>
      </c>
      <c r="G63" s="6">
        <f t="shared" si="1"/>
        <v>7.2119999999999997</v>
      </c>
    </row>
    <row r="64" spans="1:7" x14ac:dyDescent="0.2">
      <c r="A64" s="5" t="s">
        <v>132</v>
      </c>
      <c r="B64" s="5" t="s">
        <v>126</v>
      </c>
      <c r="C64" s="5" t="s">
        <v>74</v>
      </c>
      <c r="D64" s="5" t="s">
        <v>133</v>
      </c>
      <c r="E64" s="5" t="str">
        <f t="shared" si="0"/>
        <v>00000_Kletterer</v>
      </c>
      <c r="F64" s="5">
        <v>24.44</v>
      </c>
      <c r="G64" s="6">
        <f t="shared" si="1"/>
        <v>29.327999999999999</v>
      </c>
    </row>
    <row r="65" spans="1:7" x14ac:dyDescent="0.2">
      <c r="A65" s="5" t="s">
        <v>134</v>
      </c>
      <c r="B65" s="5" t="s">
        <v>126</v>
      </c>
      <c r="C65" s="5" t="s">
        <v>74</v>
      </c>
      <c r="D65" s="5" t="s">
        <v>135</v>
      </c>
      <c r="E65" s="5" t="str">
        <f t="shared" si="0"/>
        <v>00000_UBH</v>
      </c>
      <c r="F65" s="5">
        <v>12.75</v>
      </c>
      <c r="G65" s="6">
        <f t="shared" si="1"/>
        <v>15.299999999999999</v>
      </c>
    </row>
    <row r="66" spans="1:7" x14ac:dyDescent="0.2">
      <c r="A66" s="5" t="s">
        <v>136</v>
      </c>
      <c r="B66" s="5" t="s">
        <v>126</v>
      </c>
      <c r="C66" s="5" t="s">
        <v>74</v>
      </c>
      <c r="D66" s="5" t="s">
        <v>137</v>
      </c>
      <c r="E66" s="5" t="str">
        <f t="shared" ref="E66:E129" si="2">B66&amp;C66&amp;D66</f>
        <v>00000_1Hilfe</v>
      </c>
      <c r="F66" s="5">
        <v>5.77</v>
      </c>
      <c r="G66" s="6">
        <f t="shared" ref="G66:G129" si="3">F66*1.2</f>
        <v>6.9239999999999995</v>
      </c>
    </row>
    <row r="67" spans="1:7" x14ac:dyDescent="0.2">
      <c r="A67" s="5" t="s">
        <v>138</v>
      </c>
      <c r="B67" s="5" t="s">
        <v>139</v>
      </c>
      <c r="C67" s="5" t="s">
        <v>27</v>
      </c>
      <c r="D67" s="5" t="s">
        <v>28</v>
      </c>
      <c r="E67" s="5" t="str">
        <f t="shared" si="2"/>
        <v>****1 oder 2</v>
      </c>
      <c r="F67" s="5">
        <v>6</v>
      </c>
      <c r="G67" s="6">
        <f t="shared" si="3"/>
        <v>7.1999999999999993</v>
      </c>
    </row>
    <row r="68" spans="1:7" x14ac:dyDescent="0.2">
      <c r="A68" s="5" t="s">
        <v>140</v>
      </c>
      <c r="B68" s="5" t="s">
        <v>139</v>
      </c>
      <c r="C68" s="5" t="s">
        <v>27</v>
      </c>
      <c r="D68" s="5" t="s">
        <v>34</v>
      </c>
      <c r="E68" s="5" t="str">
        <f t="shared" si="2"/>
        <v>****3 oder 4</v>
      </c>
      <c r="F68" s="5">
        <v>8</v>
      </c>
      <c r="G68" s="6">
        <f t="shared" si="3"/>
        <v>9.6</v>
      </c>
    </row>
    <row r="69" spans="1:7" x14ac:dyDescent="0.2">
      <c r="A69" s="5" t="s">
        <v>141</v>
      </c>
      <c r="B69" s="5" t="s">
        <v>142</v>
      </c>
      <c r="C69" s="5" t="s">
        <v>143</v>
      </c>
      <c r="D69" s="5" t="s">
        <v>144</v>
      </c>
      <c r="E69" s="5" t="str">
        <f t="shared" si="2"/>
        <v>bitte auswählen</v>
      </c>
      <c r="F69" s="5" t="s">
        <v>145</v>
      </c>
      <c r="G69" s="6" t="e">
        <f t="shared" si="3"/>
        <v>#VALUE!</v>
      </c>
    </row>
    <row r="70" spans="1:7" x14ac:dyDescent="0.2">
      <c r="A70" s="5" t="s">
        <v>146</v>
      </c>
      <c r="B70" s="5" t="s">
        <v>147</v>
      </c>
      <c r="C70" s="5" t="s">
        <v>42</v>
      </c>
      <c r="D70" s="5" t="s">
        <v>148</v>
      </c>
      <c r="E70" s="5" t="str">
        <f t="shared" si="2"/>
        <v>24422_G</v>
      </c>
      <c r="F70" s="5">
        <v>12.04</v>
      </c>
      <c r="G70" s="6">
        <f t="shared" si="3"/>
        <v>14.447999999999999</v>
      </c>
    </row>
    <row r="71" spans="1:7" x14ac:dyDescent="0.2">
      <c r="A71" s="5" t="s">
        <v>149</v>
      </c>
      <c r="B71" s="5" t="s">
        <v>147</v>
      </c>
      <c r="C71" s="5" t="s">
        <v>42</v>
      </c>
      <c r="D71" s="5" t="s">
        <v>150</v>
      </c>
      <c r="E71" s="5" t="str">
        <f t="shared" si="2"/>
        <v>24422_E</v>
      </c>
      <c r="F71" s="5">
        <v>13.58</v>
      </c>
      <c r="G71" s="6">
        <f t="shared" si="3"/>
        <v>16.295999999999999</v>
      </c>
    </row>
    <row r="72" spans="1:7" x14ac:dyDescent="0.2">
      <c r="A72" s="5" t="s">
        <v>151</v>
      </c>
      <c r="B72" s="5" t="s">
        <v>147</v>
      </c>
      <c r="C72" s="5" t="s">
        <v>42</v>
      </c>
      <c r="D72" s="5" t="s">
        <v>152</v>
      </c>
      <c r="E72" s="5" t="str">
        <f t="shared" si="2"/>
        <v>24422_WIG_St</v>
      </c>
      <c r="F72" s="5">
        <v>15.19</v>
      </c>
      <c r="G72" s="6">
        <f t="shared" si="3"/>
        <v>18.227999999999998</v>
      </c>
    </row>
    <row r="73" spans="1:7" x14ac:dyDescent="0.2">
      <c r="A73" s="5" t="s">
        <v>153</v>
      </c>
      <c r="B73" s="5" t="s">
        <v>147</v>
      </c>
      <c r="C73" s="5" t="s">
        <v>42</v>
      </c>
      <c r="D73" s="5" t="s">
        <v>154</v>
      </c>
      <c r="E73" s="5" t="str">
        <f t="shared" si="2"/>
        <v>24422_WIG_CrNi</v>
      </c>
      <c r="F73" s="5">
        <v>17.489999999999998</v>
      </c>
      <c r="G73" s="6">
        <f t="shared" si="3"/>
        <v>20.987999999999996</v>
      </c>
    </row>
    <row r="74" spans="1:7" x14ac:dyDescent="0.2">
      <c r="A74" s="5" t="s">
        <v>155</v>
      </c>
      <c r="B74" s="5" t="s">
        <v>147</v>
      </c>
      <c r="C74" s="5" t="s">
        <v>42</v>
      </c>
      <c r="D74" s="5" t="s">
        <v>156</v>
      </c>
      <c r="E74" s="5" t="str">
        <f t="shared" si="2"/>
        <v>24422_WIG_Al</v>
      </c>
      <c r="F74" s="5">
        <v>17.11</v>
      </c>
      <c r="G74" s="6">
        <f t="shared" si="3"/>
        <v>20.532</v>
      </c>
    </row>
    <row r="75" spans="1:7" x14ac:dyDescent="0.2">
      <c r="A75" s="5" t="s">
        <v>157</v>
      </c>
      <c r="B75" s="5" t="s">
        <v>147</v>
      </c>
      <c r="C75" s="5" t="s">
        <v>42</v>
      </c>
      <c r="D75" s="5" t="s">
        <v>158</v>
      </c>
      <c r="E75" s="5" t="str">
        <f t="shared" si="2"/>
        <v>24422_WIG_Cu</v>
      </c>
      <c r="F75" s="5">
        <v>12.65</v>
      </c>
      <c r="G75" s="6">
        <f t="shared" si="3"/>
        <v>15.18</v>
      </c>
    </row>
    <row r="76" spans="1:7" x14ac:dyDescent="0.2">
      <c r="A76" s="5" t="s">
        <v>159</v>
      </c>
      <c r="B76" s="5" t="s">
        <v>147</v>
      </c>
      <c r="C76" s="5" t="s">
        <v>42</v>
      </c>
      <c r="D76" s="5" t="s">
        <v>160</v>
      </c>
      <c r="E76" s="5" t="str">
        <f t="shared" si="2"/>
        <v>24422_MSG_St</v>
      </c>
      <c r="F76" s="5">
        <v>15.02</v>
      </c>
      <c r="G76" s="6">
        <f t="shared" si="3"/>
        <v>18.023999999999997</v>
      </c>
    </row>
    <row r="77" spans="1:7" x14ac:dyDescent="0.2">
      <c r="A77" s="5" t="s">
        <v>161</v>
      </c>
      <c r="B77" s="5" t="s">
        <v>147</v>
      </c>
      <c r="C77" s="5" t="s">
        <v>42</v>
      </c>
      <c r="D77" s="5" t="s">
        <v>162</v>
      </c>
      <c r="E77" s="5" t="str">
        <f t="shared" si="2"/>
        <v>24422_MSG_CrNi</v>
      </c>
      <c r="F77" s="5">
        <v>18.53</v>
      </c>
      <c r="G77" s="6">
        <f t="shared" si="3"/>
        <v>22.236000000000001</v>
      </c>
    </row>
    <row r="78" spans="1:7" x14ac:dyDescent="0.2">
      <c r="A78" s="5" t="s">
        <v>163</v>
      </c>
      <c r="B78" s="5" t="s">
        <v>147</v>
      </c>
      <c r="C78" s="5" t="s">
        <v>42</v>
      </c>
      <c r="D78" s="5" t="s">
        <v>164</v>
      </c>
      <c r="E78" s="5" t="str">
        <f t="shared" si="2"/>
        <v>24422_MSG_Al</v>
      </c>
      <c r="F78" s="5">
        <v>15.09</v>
      </c>
      <c r="G78" s="6">
        <f t="shared" si="3"/>
        <v>18.108000000000001</v>
      </c>
    </row>
    <row r="79" spans="1:7" x14ac:dyDescent="0.2">
      <c r="A79" s="5" t="s">
        <v>165</v>
      </c>
      <c r="B79" s="5" t="s">
        <v>147</v>
      </c>
      <c r="C79" s="5" t="s">
        <v>42</v>
      </c>
      <c r="D79" s="5" t="s">
        <v>166</v>
      </c>
      <c r="E79" s="5" t="str">
        <f t="shared" si="2"/>
        <v>24422_B</v>
      </c>
      <c r="F79" s="5">
        <v>12.55</v>
      </c>
      <c r="G79" s="6">
        <f t="shared" si="3"/>
        <v>15.06</v>
      </c>
    </row>
    <row r="80" spans="1:7" x14ac:dyDescent="0.2">
      <c r="A80" s="5" t="s">
        <v>167</v>
      </c>
      <c r="B80" s="5" t="s">
        <v>147</v>
      </c>
      <c r="C80" s="5" t="s">
        <v>42</v>
      </c>
      <c r="D80" s="5" t="s">
        <v>168</v>
      </c>
      <c r="E80" s="5" t="str">
        <f t="shared" si="2"/>
        <v>24422_S</v>
      </c>
      <c r="F80" s="5">
        <v>12.28</v>
      </c>
      <c r="G80" s="6">
        <f t="shared" si="3"/>
        <v>14.735999999999999</v>
      </c>
    </row>
    <row r="81" spans="1:7" x14ac:dyDescent="0.2">
      <c r="A81" s="5" t="s">
        <v>169</v>
      </c>
      <c r="B81" s="5" t="s">
        <v>147</v>
      </c>
      <c r="C81" s="5" t="s">
        <v>42</v>
      </c>
      <c r="D81" s="5" t="s">
        <v>42</v>
      </c>
      <c r="E81" s="5" t="str">
        <f t="shared" si="2"/>
        <v>24422</v>
      </c>
      <c r="F81" s="5">
        <v>8.3000000000000007</v>
      </c>
      <c r="G81" s="6">
        <f t="shared" si="3"/>
        <v>9.9600000000000009</v>
      </c>
    </row>
    <row r="82" spans="1:7" x14ac:dyDescent="0.2">
      <c r="A82" s="5" t="s">
        <v>170</v>
      </c>
      <c r="B82" s="5" t="s">
        <v>147</v>
      </c>
      <c r="C82" s="5" t="s">
        <v>42</v>
      </c>
      <c r="D82" s="5" t="s">
        <v>34</v>
      </c>
      <c r="E82" s="5" t="str">
        <f t="shared" si="2"/>
        <v>24423 oder 4</v>
      </c>
      <c r="F82" s="5">
        <v>14.66</v>
      </c>
      <c r="G82" s="6">
        <f t="shared" si="3"/>
        <v>17.591999999999999</v>
      </c>
    </row>
    <row r="83" spans="1:7" x14ac:dyDescent="0.2">
      <c r="A83" s="5" t="s">
        <v>171</v>
      </c>
      <c r="B83" s="5" t="s">
        <v>142</v>
      </c>
      <c r="C83" s="5" t="s">
        <v>143</v>
      </c>
      <c r="D83" s="5" t="s">
        <v>144</v>
      </c>
      <c r="E83" s="5" t="str">
        <f t="shared" si="2"/>
        <v>bitte auswählen</v>
      </c>
      <c r="F83" s="5" t="s">
        <v>145</v>
      </c>
      <c r="G83" s="6" t="e">
        <f t="shared" si="3"/>
        <v>#VALUE!</v>
      </c>
    </row>
    <row r="84" spans="1:7" x14ac:dyDescent="0.2">
      <c r="A84" s="5" t="s">
        <v>172</v>
      </c>
      <c r="B84" s="5" t="s">
        <v>173</v>
      </c>
      <c r="C84" s="5" t="s">
        <v>174</v>
      </c>
      <c r="D84" s="5" t="s">
        <v>175</v>
      </c>
      <c r="E84" s="5" t="str">
        <f t="shared" si="2"/>
        <v>52112_BE</v>
      </c>
      <c r="F84" s="5">
        <v>36.159999999999997</v>
      </c>
      <c r="G84" s="6">
        <f t="shared" si="3"/>
        <v>43.391999999999996</v>
      </c>
    </row>
    <row r="85" spans="1:7" x14ac:dyDescent="0.2">
      <c r="A85" s="5" t="s">
        <v>176</v>
      </c>
      <c r="B85" s="5" t="s">
        <v>173</v>
      </c>
      <c r="C85" s="5" t="s">
        <v>42</v>
      </c>
      <c r="D85" s="5" t="s">
        <v>177</v>
      </c>
      <c r="E85" s="5" t="str">
        <f t="shared" si="2"/>
        <v>52122_C1</v>
      </c>
      <c r="F85" s="5">
        <v>22.43</v>
      </c>
      <c r="G85" s="6">
        <f t="shared" si="3"/>
        <v>26.916</v>
      </c>
    </row>
    <row r="86" spans="1:7" x14ac:dyDescent="0.2">
      <c r="A86" s="5" t="s">
        <v>178</v>
      </c>
      <c r="B86" s="5" t="s">
        <v>173</v>
      </c>
      <c r="C86" s="5" t="s">
        <v>42</v>
      </c>
      <c r="D86" s="5" t="s">
        <v>179</v>
      </c>
      <c r="E86" s="5" t="str">
        <f t="shared" si="2"/>
        <v>52122_C1uC1E</v>
      </c>
      <c r="F86" s="5">
        <v>26.96</v>
      </c>
      <c r="G86" s="6">
        <f t="shared" si="3"/>
        <v>32.351999999999997</v>
      </c>
    </row>
    <row r="87" spans="1:7" x14ac:dyDescent="0.2">
      <c r="A87" s="5" t="s">
        <v>180</v>
      </c>
      <c r="B87" s="5" t="s">
        <v>173</v>
      </c>
      <c r="C87" s="5" t="s">
        <v>42</v>
      </c>
      <c r="D87" s="5" t="s">
        <v>181</v>
      </c>
      <c r="E87" s="5" t="str">
        <f t="shared" si="2"/>
        <v>52122_C1EmC1</v>
      </c>
      <c r="F87" s="5">
        <v>27.81</v>
      </c>
      <c r="G87" s="6">
        <f t="shared" si="3"/>
        <v>33.372</v>
      </c>
    </row>
    <row r="88" spans="1:7" x14ac:dyDescent="0.2">
      <c r="A88" s="5" t="s">
        <v>182</v>
      </c>
      <c r="B88" s="5" t="s">
        <v>173</v>
      </c>
      <c r="C88" s="5" t="s">
        <v>42</v>
      </c>
      <c r="D88" s="5" t="s">
        <v>183</v>
      </c>
      <c r="E88" s="5" t="str">
        <f t="shared" si="2"/>
        <v>52122_CmB</v>
      </c>
      <c r="F88" s="5">
        <v>21.81</v>
      </c>
      <c r="G88" s="6">
        <f t="shared" si="3"/>
        <v>26.171999999999997</v>
      </c>
    </row>
    <row r="89" spans="1:7" x14ac:dyDescent="0.2">
      <c r="A89" s="5" t="s">
        <v>184</v>
      </c>
      <c r="B89" s="5" t="s">
        <v>173</v>
      </c>
      <c r="C89" s="5" t="s">
        <v>42</v>
      </c>
      <c r="D89" s="5" t="s">
        <v>185</v>
      </c>
      <c r="E89" s="5" t="str">
        <f t="shared" si="2"/>
        <v>52122_CEmC</v>
      </c>
      <c r="F89" s="5">
        <v>22.38</v>
      </c>
      <c r="G89" s="6">
        <f t="shared" si="3"/>
        <v>26.855999999999998</v>
      </c>
    </row>
    <row r="90" spans="1:7" x14ac:dyDescent="0.2">
      <c r="A90" s="5" t="s">
        <v>186</v>
      </c>
      <c r="B90" s="5" t="s">
        <v>173</v>
      </c>
      <c r="C90" s="5" t="s">
        <v>42</v>
      </c>
      <c r="D90" s="5" t="s">
        <v>187</v>
      </c>
      <c r="E90" s="5" t="str">
        <f t="shared" si="2"/>
        <v>52122_CuCE</v>
      </c>
      <c r="F90" s="5">
        <v>29.72</v>
      </c>
      <c r="G90" s="6">
        <f t="shared" si="3"/>
        <v>35.663999999999994</v>
      </c>
    </row>
    <row r="91" spans="1:7" x14ac:dyDescent="0.2">
      <c r="A91" s="5" t="s">
        <v>188</v>
      </c>
      <c r="B91" s="5" t="s">
        <v>173</v>
      </c>
      <c r="C91" s="5" t="s">
        <v>39</v>
      </c>
      <c r="D91" s="5" t="s">
        <v>189</v>
      </c>
      <c r="E91" s="5" t="str">
        <f t="shared" si="2"/>
        <v>52132_D1</v>
      </c>
      <c r="F91" s="5">
        <v>23.5</v>
      </c>
      <c r="G91" s="6">
        <f t="shared" si="3"/>
        <v>28.2</v>
      </c>
    </row>
    <row r="92" spans="1:7" x14ac:dyDescent="0.2">
      <c r="A92" s="5" t="s">
        <v>190</v>
      </c>
      <c r="B92" s="5" t="s">
        <v>173</v>
      </c>
      <c r="C92" s="5" t="s">
        <v>39</v>
      </c>
      <c r="D92" s="5" t="s">
        <v>191</v>
      </c>
      <c r="E92" s="5" t="str">
        <f t="shared" si="2"/>
        <v>52132_DmB&lt;2</v>
      </c>
      <c r="F92" s="5">
        <v>28.97</v>
      </c>
      <c r="G92" s="6">
        <f t="shared" si="3"/>
        <v>34.763999999999996</v>
      </c>
    </row>
    <row r="93" spans="1:7" x14ac:dyDescent="0.2">
      <c r="A93" s="5" t="s">
        <v>192</v>
      </c>
      <c r="B93" s="5" t="s">
        <v>173</v>
      </c>
      <c r="C93" s="5" t="s">
        <v>39</v>
      </c>
      <c r="D93" s="5" t="s">
        <v>193</v>
      </c>
      <c r="E93" s="5" t="str">
        <f t="shared" si="2"/>
        <v>52132_DmB&gt;2</v>
      </c>
      <c r="F93" s="5">
        <v>30.7</v>
      </c>
      <c r="G93" s="6">
        <f t="shared" si="3"/>
        <v>36.839999999999996</v>
      </c>
    </row>
    <row r="94" spans="1:7" x14ac:dyDescent="0.2">
      <c r="A94" s="5" t="s">
        <v>194</v>
      </c>
      <c r="B94" s="5" t="s">
        <v>173</v>
      </c>
      <c r="C94" s="5" t="s">
        <v>39</v>
      </c>
      <c r="D94" s="5" t="s">
        <v>195</v>
      </c>
      <c r="E94" s="5" t="str">
        <f t="shared" si="2"/>
        <v>52132_DmC1&lt;2</v>
      </c>
      <c r="F94" s="5">
        <v>24.35</v>
      </c>
      <c r="G94" s="6">
        <f t="shared" si="3"/>
        <v>29.22</v>
      </c>
    </row>
    <row r="95" spans="1:7" x14ac:dyDescent="0.2">
      <c r="A95" s="5" t="s">
        <v>196</v>
      </c>
      <c r="B95" s="5" t="s">
        <v>173</v>
      </c>
      <c r="C95" s="5" t="s">
        <v>39</v>
      </c>
      <c r="D95" s="5" t="s">
        <v>197</v>
      </c>
      <c r="E95" s="5" t="str">
        <f t="shared" si="2"/>
        <v>52132_DmC1&gt;2</v>
      </c>
      <c r="F95" s="5">
        <v>25.8</v>
      </c>
      <c r="G95" s="6">
        <f t="shared" si="3"/>
        <v>30.96</v>
      </c>
    </row>
    <row r="96" spans="1:7" x14ac:dyDescent="0.2">
      <c r="A96" s="5" t="s">
        <v>198</v>
      </c>
      <c r="B96" s="5" t="s">
        <v>173</v>
      </c>
      <c r="C96" s="5" t="s">
        <v>39</v>
      </c>
      <c r="D96" s="5" t="s">
        <v>199</v>
      </c>
      <c r="E96" s="5" t="str">
        <f t="shared" si="2"/>
        <v>52132_DmC&lt;2</v>
      </c>
      <c r="F96" s="5">
        <v>32.19</v>
      </c>
      <c r="G96" s="6">
        <f t="shared" si="3"/>
        <v>38.627999999999993</v>
      </c>
    </row>
    <row r="97" spans="1:7" x14ac:dyDescent="0.2">
      <c r="A97" s="5" t="s">
        <v>200</v>
      </c>
      <c r="B97" s="5" t="s">
        <v>173</v>
      </c>
      <c r="C97" s="5" t="s">
        <v>39</v>
      </c>
      <c r="D97" s="5" t="s">
        <v>201</v>
      </c>
      <c r="E97" s="5" t="str">
        <f t="shared" si="2"/>
        <v>52132_DmC&gt;2</v>
      </c>
      <c r="F97" s="5">
        <v>33.6</v>
      </c>
      <c r="G97" s="6">
        <f t="shared" si="3"/>
        <v>40.32</v>
      </c>
    </row>
    <row r="98" spans="1:7" x14ac:dyDescent="0.2">
      <c r="A98" s="5" t="s">
        <v>202</v>
      </c>
      <c r="B98" s="5" t="s">
        <v>173</v>
      </c>
      <c r="C98" s="5" t="s">
        <v>39</v>
      </c>
      <c r="D98" s="5" t="s">
        <v>203</v>
      </c>
      <c r="E98" s="5" t="str">
        <f t="shared" si="2"/>
        <v>52132_DE</v>
      </c>
      <c r="F98" s="5">
        <v>49.77</v>
      </c>
      <c r="G98" s="6">
        <f t="shared" si="3"/>
        <v>59.724000000000004</v>
      </c>
    </row>
    <row r="99" spans="1:7" x14ac:dyDescent="0.2">
      <c r="A99" s="5" t="s">
        <v>204</v>
      </c>
      <c r="B99" s="5" t="s">
        <v>173</v>
      </c>
      <c r="C99" s="5" t="s">
        <v>39</v>
      </c>
      <c r="D99" s="5" t="s">
        <v>205</v>
      </c>
      <c r="E99" s="5" t="str">
        <f t="shared" si="2"/>
        <v>52132_DuDEmB&lt;2</v>
      </c>
      <c r="F99" s="5">
        <v>32.869999999999997</v>
      </c>
      <c r="G99" s="6">
        <f t="shared" si="3"/>
        <v>39.443999999999996</v>
      </c>
    </row>
    <row r="100" spans="1:7" x14ac:dyDescent="0.2">
      <c r="A100" s="5" t="s">
        <v>206</v>
      </c>
      <c r="B100" s="5" t="s">
        <v>173</v>
      </c>
      <c r="C100" s="5" t="s">
        <v>39</v>
      </c>
      <c r="D100" s="5" t="s">
        <v>207</v>
      </c>
      <c r="E100" s="5" t="str">
        <f t="shared" si="2"/>
        <v>52132_DuDEmB&gt;2</v>
      </c>
      <c r="F100" s="5">
        <v>35.35</v>
      </c>
      <c r="G100" s="6">
        <f t="shared" si="3"/>
        <v>42.42</v>
      </c>
    </row>
    <row r="101" spans="1:7" x14ac:dyDescent="0.2">
      <c r="A101" s="5" t="s">
        <v>208</v>
      </c>
      <c r="B101" s="5" t="s">
        <v>173</v>
      </c>
      <c r="C101" s="5" t="s">
        <v>39</v>
      </c>
      <c r="D101" s="5" t="s">
        <v>209</v>
      </c>
      <c r="E101" s="5" t="str">
        <f t="shared" si="2"/>
        <v>52132_DuDEmC1&lt;2</v>
      </c>
      <c r="F101" s="5">
        <v>24</v>
      </c>
      <c r="G101" s="6">
        <f t="shared" si="3"/>
        <v>28.799999999999997</v>
      </c>
    </row>
    <row r="102" spans="1:7" x14ac:dyDescent="0.2">
      <c r="A102" s="5" t="s">
        <v>210</v>
      </c>
      <c r="B102" s="5" t="s">
        <v>173</v>
      </c>
      <c r="C102" s="5" t="s">
        <v>39</v>
      </c>
      <c r="D102" s="5" t="s">
        <v>211</v>
      </c>
      <c r="E102" s="5" t="str">
        <f t="shared" si="2"/>
        <v>52132_DuDEmC1&gt;2</v>
      </c>
      <c r="F102" s="5">
        <v>25.32</v>
      </c>
      <c r="G102" s="6">
        <f t="shared" si="3"/>
        <v>30.384</v>
      </c>
    </row>
    <row r="103" spans="1:7" x14ac:dyDescent="0.2">
      <c r="A103" s="5" t="s">
        <v>212</v>
      </c>
      <c r="B103" s="5" t="s">
        <v>173</v>
      </c>
      <c r="C103" s="5" t="s">
        <v>39</v>
      </c>
      <c r="D103" s="5" t="s">
        <v>213</v>
      </c>
      <c r="E103" s="5" t="str">
        <f t="shared" si="2"/>
        <v>52132_DuDEmC&lt;2</v>
      </c>
      <c r="F103" s="5">
        <v>26.08</v>
      </c>
      <c r="G103" s="6">
        <f t="shared" si="3"/>
        <v>31.295999999999996</v>
      </c>
    </row>
    <row r="104" spans="1:7" x14ac:dyDescent="0.2">
      <c r="A104" s="5" t="s">
        <v>214</v>
      </c>
      <c r="B104" s="5" t="s">
        <v>173</v>
      </c>
      <c r="C104" s="5" t="s">
        <v>39</v>
      </c>
      <c r="D104" s="5" t="s">
        <v>215</v>
      </c>
      <c r="E104" s="5" t="str">
        <f t="shared" si="2"/>
        <v>52132_DuDEmC&gt;2</v>
      </c>
      <c r="F104" s="5">
        <v>39.68</v>
      </c>
      <c r="G104" s="6">
        <f t="shared" si="3"/>
        <v>47.616</v>
      </c>
    </row>
    <row r="105" spans="1:7" x14ac:dyDescent="0.2">
      <c r="A105" s="5" t="s">
        <v>216</v>
      </c>
      <c r="B105" s="5" t="s">
        <v>173</v>
      </c>
      <c r="C105" s="5" t="s">
        <v>39</v>
      </c>
      <c r="D105" s="5" t="s">
        <v>217</v>
      </c>
      <c r="E105" s="5" t="str">
        <f t="shared" si="2"/>
        <v>52132_DuDEmD1</v>
      </c>
      <c r="F105" s="5">
        <v>24</v>
      </c>
      <c r="G105" s="6">
        <f t="shared" si="3"/>
        <v>28.799999999999997</v>
      </c>
    </row>
    <row r="106" spans="1:7" x14ac:dyDescent="0.2">
      <c r="A106" s="5" t="s">
        <v>218</v>
      </c>
      <c r="B106" s="5" t="s">
        <v>219</v>
      </c>
      <c r="C106" s="5" t="s">
        <v>174</v>
      </c>
      <c r="D106" s="5" t="s">
        <v>220</v>
      </c>
      <c r="E106" s="5" t="str">
        <f t="shared" si="2"/>
        <v>52512_T</v>
      </c>
      <c r="F106" s="5">
        <v>22.45</v>
      </c>
      <c r="G106" s="6">
        <f t="shared" si="3"/>
        <v>26.939999999999998</v>
      </c>
    </row>
    <row r="107" spans="1:7" x14ac:dyDescent="0.2">
      <c r="A107" s="5" t="s">
        <v>221</v>
      </c>
      <c r="B107" s="5" t="s">
        <v>173</v>
      </c>
      <c r="C107" s="5" t="s">
        <v>42</v>
      </c>
      <c r="D107" s="5" t="s">
        <v>222</v>
      </c>
      <c r="E107" s="5" t="str">
        <f t="shared" si="2"/>
        <v>52122_bG</v>
      </c>
      <c r="F107" s="5">
        <v>13.02</v>
      </c>
      <c r="G107" s="6">
        <f t="shared" si="3"/>
        <v>15.623999999999999</v>
      </c>
    </row>
    <row r="108" spans="1:7" x14ac:dyDescent="0.2">
      <c r="A108" s="5" t="s">
        <v>223</v>
      </c>
      <c r="B108" s="5" t="s">
        <v>173</v>
      </c>
      <c r="C108" s="5" t="s">
        <v>39</v>
      </c>
      <c r="D108" s="5" t="s">
        <v>222</v>
      </c>
      <c r="E108" s="5" t="str">
        <f t="shared" si="2"/>
        <v>52132_bG</v>
      </c>
      <c r="F108" s="5">
        <v>13.02</v>
      </c>
      <c r="G108" s="6">
        <f t="shared" si="3"/>
        <v>15.623999999999999</v>
      </c>
    </row>
    <row r="109" spans="1:7" x14ac:dyDescent="0.2">
      <c r="A109" s="5" t="s">
        <v>224</v>
      </c>
      <c r="B109" s="5" t="s">
        <v>173</v>
      </c>
      <c r="C109" s="5" t="s">
        <v>42</v>
      </c>
      <c r="D109" s="5" t="s">
        <v>225</v>
      </c>
      <c r="E109" s="5" t="str">
        <f t="shared" si="2"/>
        <v>52122_bGU</v>
      </c>
      <c r="F109" s="5">
        <v>18.8</v>
      </c>
      <c r="G109" s="6">
        <f t="shared" si="3"/>
        <v>22.56</v>
      </c>
    </row>
    <row r="110" spans="1:7" x14ac:dyDescent="0.2">
      <c r="A110" s="5" t="s">
        <v>226</v>
      </c>
      <c r="B110" s="5" t="s">
        <v>173</v>
      </c>
      <c r="C110" s="5" t="s">
        <v>39</v>
      </c>
      <c r="D110" s="5" t="s">
        <v>225</v>
      </c>
      <c r="E110" s="5" t="str">
        <f t="shared" si="2"/>
        <v>52132_bGU</v>
      </c>
      <c r="F110" s="5">
        <v>18.48</v>
      </c>
      <c r="G110" s="6">
        <f t="shared" si="3"/>
        <v>22.175999999999998</v>
      </c>
    </row>
    <row r="111" spans="1:7" x14ac:dyDescent="0.2">
      <c r="A111" s="5" t="s">
        <v>227</v>
      </c>
      <c r="B111" s="5" t="s">
        <v>173</v>
      </c>
      <c r="C111" s="5" t="s">
        <v>42</v>
      </c>
      <c r="D111" s="5" t="s">
        <v>228</v>
      </c>
      <c r="E111" s="5" t="str">
        <f t="shared" si="2"/>
        <v>52122_WB5</v>
      </c>
      <c r="F111" s="5">
        <v>9.4700000000000006</v>
      </c>
      <c r="G111" s="6">
        <f t="shared" si="3"/>
        <v>11.364000000000001</v>
      </c>
    </row>
    <row r="112" spans="1:7" x14ac:dyDescent="0.2">
      <c r="A112" s="5" t="s">
        <v>229</v>
      </c>
      <c r="B112" s="5" t="s">
        <v>173</v>
      </c>
      <c r="C112" s="5" t="s">
        <v>39</v>
      </c>
      <c r="D112" s="5" t="s">
        <v>228</v>
      </c>
      <c r="E112" s="5" t="str">
        <f t="shared" si="2"/>
        <v>52132_WB5</v>
      </c>
      <c r="F112" s="5">
        <v>9.41</v>
      </c>
      <c r="G112" s="6">
        <f t="shared" si="3"/>
        <v>11.292</v>
      </c>
    </row>
    <row r="113" spans="1:7" x14ac:dyDescent="0.2">
      <c r="A113" s="5" t="s">
        <v>230</v>
      </c>
      <c r="B113" s="5" t="s">
        <v>173</v>
      </c>
      <c r="C113" s="5" t="s">
        <v>42</v>
      </c>
      <c r="D113" s="5" t="s">
        <v>231</v>
      </c>
      <c r="E113" s="5" t="str">
        <f t="shared" si="2"/>
        <v>52122_WB1</v>
      </c>
      <c r="F113" s="5">
        <v>9.14</v>
      </c>
      <c r="G113" s="6">
        <f t="shared" si="3"/>
        <v>10.968</v>
      </c>
    </row>
    <row r="114" spans="1:7" x14ac:dyDescent="0.2">
      <c r="A114" s="5" t="s">
        <v>232</v>
      </c>
      <c r="B114" s="5" t="s">
        <v>173</v>
      </c>
      <c r="C114" s="5" t="s">
        <v>39</v>
      </c>
      <c r="D114" s="5" t="s">
        <v>231</v>
      </c>
      <c r="E114" s="5" t="str">
        <f t="shared" si="2"/>
        <v>52132_WB1</v>
      </c>
      <c r="F114" s="5">
        <v>8.9499999999999993</v>
      </c>
      <c r="G114" s="6">
        <f t="shared" si="3"/>
        <v>10.739999999999998</v>
      </c>
    </row>
    <row r="115" spans="1:7" x14ac:dyDescent="0.2">
      <c r="A115" s="5" t="s">
        <v>233</v>
      </c>
      <c r="B115" s="5" t="s">
        <v>173</v>
      </c>
      <c r="C115" s="5" t="s">
        <v>42</v>
      </c>
      <c r="D115" s="5" t="s">
        <v>234</v>
      </c>
      <c r="E115" s="5" t="str">
        <f t="shared" si="2"/>
        <v>52122_ADR_B</v>
      </c>
      <c r="F115" s="5">
        <v>14.09</v>
      </c>
      <c r="G115" s="6">
        <f t="shared" si="3"/>
        <v>16.907999999999998</v>
      </c>
    </row>
    <row r="116" spans="1:7" x14ac:dyDescent="0.2">
      <c r="A116" s="5" t="s">
        <v>235</v>
      </c>
      <c r="B116" s="5" t="s">
        <v>173</v>
      </c>
      <c r="C116" s="5" t="s">
        <v>42</v>
      </c>
      <c r="D116" s="5" t="s">
        <v>236</v>
      </c>
      <c r="E116" s="5" t="str">
        <f t="shared" si="2"/>
        <v>52122_ADR_T</v>
      </c>
      <c r="F116" s="5">
        <v>16.440000000000001</v>
      </c>
      <c r="G116" s="6">
        <f t="shared" si="3"/>
        <v>19.728000000000002</v>
      </c>
    </row>
    <row r="117" spans="1:7" x14ac:dyDescent="0.2">
      <c r="A117" s="5" t="s">
        <v>237</v>
      </c>
      <c r="B117" s="5" t="s">
        <v>173</v>
      </c>
      <c r="C117" s="5" t="s">
        <v>42</v>
      </c>
      <c r="D117" s="5" t="s">
        <v>238</v>
      </c>
      <c r="E117" s="5" t="str">
        <f t="shared" si="2"/>
        <v>52122_ADR_BuT</v>
      </c>
      <c r="F117" s="5">
        <v>13.44</v>
      </c>
      <c r="G117" s="6">
        <f t="shared" si="3"/>
        <v>16.128</v>
      </c>
    </row>
    <row r="118" spans="1:7" x14ac:dyDescent="0.2">
      <c r="A118" s="5" t="s">
        <v>239</v>
      </c>
      <c r="B118" s="5" t="s">
        <v>173</v>
      </c>
      <c r="C118" s="5" t="s">
        <v>42</v>
      </c>
      <c r="D118" s="5" t="s">
        <v>240</v>
      </c>
      <c r="E118" s="5" t="str">
        <f t="shared" si="2"/>
        <v>52122_ADR_S</v>
      </c>
      <c r="F118" s="5">
        <v>15.79</v>
      </c>
      <c r="G118" s="6">
        <f t="shared" si="3"/>
        <v>18.947999999999997</v>
      </c>
    </row>
    <row r="119" spans="1:7" x14ac:dyDescent="0.2">
      <c r="A119" s="5" t="s">
        <v>241</v>
      </c>
      <c r="B119" s="5" t="s">
        <v>173</v>
      </c>
      <c r="C119" s="5" t="s">
        <v>42</v>
      </c>
      <c r="D119" s="5" t="s">
        <v>242</v>
      </c>
      <c r="E119" s="5" t="str">
        <f t="shared" si="2"/>
        <v>52122_ADR_R</v>
      </c>
      <c r="F119" s="5">
        <v>16.28</v>
      </c>
      <c r="G119" s="6">
        <f t="shared" si="3"/>
        <v>19.536000000000001</v>
      </c>
    </row>
    <row r="120" spans="1:7" x14ac:dyDescent="0.2">
      <c r="A120" s="5" t="s">
        <v>243</v>
      </c>
      <c r="B120" s="5" t="s">
        <v>173</v>
      </c>
      <c r="C120" s="5" t="s">
        <v>42</v>
      </c>
      <c r="D120" s="5" t="s">
        <v>244</v>
      </c>
      <c r="E120" s="5" t="str">
        <f t="shared" si="2"/>
        <v>52122_L</v>
      </c>
      <c r="F120" s="5">
        <v>13.72</v>
      </c>
      <c r="G120" s="6">
        <f t="shared" si="3"/>
        <v>16.463999999999999</v>
      </c>
    </row>
    <row r="121" spans="1:7" x14ac:dyDescent="0.2">
      <c r="A121" s="5" t="s">
        <v>245</v>
      </c>
      <c r="B121" s="5" t="s">
        <v>173</v>
      </c>
      <c r="C121" s="5" t="s">
        <v>39</v>
      </c>
      <c r="D121" s="5" t="s">
        <v>244</v>
      </c>
      <c r="E121" s="5" t="str">
        <f t="shared" si="2"/>
        <v>52132_L</v>
      </c>
      <c r="F121" s="5">
        <v>13.72</v>
      </c>
      <c r="G121" s="6">
        <f t="shared" si="3"/>
        <v>16.463999999999999</v>
      </c>
    </row>
    <row r="122" spans="1:7" x14ac:dyDescent="0.2">
      <c r="A122" s="5" t="s">
        <v>246</v>
      </c>
      <c r="B122" s="5" t="s">
        <v>173</v>
      </c>
      <c r="C122" s="5" t="s">
        <v>42</v>
      </c>
      <c r="D122" s="5" t="s">
        <v>247</v>
      </c>
      <c r="E122" s="5" t="str">
        <f t="shared" si="2"/>
        <v>52122_P</v>
      </c>
      <c r="F122" s="5">
        <v>31.14</v>
      </c>
      <c r="G122" s="6">
        <f t="shared" si="3"/>
        <v>37.368000000000002</v>
      </c>
    </row>
    <row r="123" spans="1:7" x14ac:dyDescent="0.2">
      <c r="A123" s="5" t="s">
        <v>248</v>
      </c>
      <c r="B123" s="5" t="s">
        <v>173</v>
      </c>
      <c r="C123" s="5" t="s">
        <v>39</v>
      </c>
      <c r="D123" s="5" t="s">
        <v>247</v>
      </c>
      <c r="E123" s="5" t="str">
        <f t="shared" si="2"/>
        <v>52132_P</v>
      </c>
      <c r="F123" s="5">
        <v>31.14</v>
      </c>
      <c r="G123" s="6">
        <f t="shared" si="3"/>
        <v>37.368000000000002</v>
      </c>
    </row>
    <row r="124" spans="1:7" x14ac:dyDescent="0.2">
      <c r="A124" s="5" t="s">
        <v>249</v>
      </c>
      <c r="B124" s="5" t="s">
        <v>173</v>
      </c>
      <c r="C124" s="5" t="s">
        <v>42</v>
      </c>
      <c r="D124" s="5" t="s">
        <v>250</v>
      </c>
      <c r="E124" s="5" t="str">
        <f t="shared" si="2"/>
        <v>52122_U</v>
      </c>
      <c r="F124" s="5">
        <v>10.35</v>
      </c>
      <c r="G124" s="6">
        <f t="shared" si="3"/>
        <v>12.42</v>
      </c>
    </row>
    <row r="125" spans="1:7" x14ac:dyDescent="0.2">
      <c r="A125" s="5" t="s">
        <v>251</v>
      </c>
      <c r="B125" s="5" t="s">
        <v>173</v>
      </c>
      <c r="C125" s="5" t="s">
        <v>39</v>
      </c>
      <c r="D125" s="5" t="s">
        <v>250</v>
      </c>
      <c r="E125" s="5" t="str">
        <f t="shared" si="2"/>
        <v>52132_U</v>
      </c>
      <c r="F125" s="5">
        <v>10.35</v>
      </c>
      <c r="G125" s="6">
        <f t="shared" si="3"/>
        <v>12.42</v>
      </c>
    </row>
    <row r="126" spans="1:7" x14ac:dyDescent="0.2">
      <c r="A126" s="5" t="s">
        <v>252</v>
      </c>
      <c r="B126" s="5" t="s">
        <v>173</v>
      </c>
      <c r="C126" s="5" t="s">
        <v>42</v>
      </c>
      <c r="D126" s="5" t="s">
        <v>253</v>
      </c>
      <c r="E126" s="5" t="str">
        <f t="shared" si="2"/>
        <v>52122_TQ1</v>
      </c>
      <c r="F126" s="5">
        <v>17.93</v>
      </c>
      <c r="G126" s="6">
        <f t="shared" si="3"/>
        <v>21.515999999999998</v>
      </c>
    </row>
    <row r="127" spans="1:7" x14ac:dyDescent="0.2">
      <c r="A127" s="5" t="s">
        <v>254</v>
      </c>
      <c r="B127" s="5" t="s">
        <v>173</v>
      </c>
      <c r="C127" s="5" t="s">
        <v>42</v>
      </c>
      <c r="D127" s="5" t="s">
        <v>255</v>
      </c>
      <c r="E127" s="5" t="str">
        <f t="shared" si="2"/>
        <v>52122_TQ2</v>
      </c>
      <c r="F127" s="5">
        <v>11.5</v>
      </c>
      <c r="G127" s="6">
        <f t="shared" si="3"/>
        <v>13.799999999999999</v>
      </c>
    </row>
    <row r="128" spans="1:7" x14ac:dyDescent="0.2">
      <c r="A128" s="5" t="s">
        <v>256</v>
      </c>
      <c r="B128" s="5" t="s">
        <v>173</v>
      </c>
      <c r="C128" s="5" t="s">
        <v>39</v>
      </c>
      <c r="D128" s="5" t="s">
        <v>255</v>
      </c>
      <c r="E128" s="5" t="str">
        <f t="shared" si="2"/>
        <v>52132_TQ2</v>
      </c>
      <c r="F128" s="5">
        <v>11.5</v>
      </c>
      <c r="G128" s="6">
        <f t="shared" si="3"/>
        <v>13.799999999999999</v>
      </c>
    </row>
    <row r="129" spans="1:7" x14ac:dyDescent="0.2">
      <c r="A129" s="5" t="s">
        <v>257</v>
      </c>
      <c r="B129" s="5" t="s">
        <v>173</v>
      </c>
      <c r="C129" s="5" t="s">
        <v>39</v>
      </c>
      <c r="D129" s="5" t="s">
        <v>258</v>
      </c>
      <c r="E129" s="5" t="str">
        <f t="shared" si="2"/>
        <v>52132_TQ3</v>
      </c>
      <c r="F129" s="5">
        <v>20.04</v>
      </c>
      <c r="G129" s="6">
        <f t="shared" si="3"/>
        <v>24.047999999999998</v>
      </c>
    </row>
    <row r="130" spans="1:7" x14ac:dyDescent="0.2">
      <c r="A130" s="5" t="s">
        <v>259</v>
      </c>
      <c r="B130" s="5" t="s">
        <v>173</v>
      </c>
      <c r="C130" s="5" t="s">
        <v>42</v>
      </c>
      <c r="D130" s="5" t="s">
        <v>260</v>
      </c>
      <c r="E130" s="5" t="str">
        <f t="shared" ref="E130:E137" si="4">B130&amp;C130&amp;D130</f>
        <v>52122_TQ4</v>
      </c>
      <c r="F130" s="5">
        <v>13.05</v>
      </c>
      <c r="G130" s="6">
        <f t="shared" ref="G130:G137" si="5">F130*1.2</f>
        <v>15.66</v>
      </c>
    </row>
    <row r="131" spans="1:7" x14ac:dyDescent="0.2">
      <c r="A131" s="5" t="s">
        <v>261</v>
      </c>
      <c r="B131" s="5" t="s">
        <v>173</v>
      </c>
      <c r="C131" s="5" t="s">
        <v>39</v>
      </c>
      <c r="D131" s="5" t="s">
        <v>262</v>
      </c>
      <c r="E131" s="5" t="str">
        <f t="shared" si="4"/>
        <v>52132_TQ5</v>
      </c>
      <c r="F131" s="5">
        <v>12.02</v>
      </c>
      <c r="G131" s="6">
        <f t="shared" si="5"/>
        <v>14.423999999999999</v>
      </c>
    </row>
    <row r="132" spans="1:7" x14ac:dyDescent="0.2">
      <c r="A132" s="5" t="s">
        <v>263</v>
      </c>
      <c r="B132" s="5" t="s">
        <v>173</v>
      </c>
      <c r="C132" s="5" t="s">
        <v>42</v>
      </c>
      <c r="D132" s="5" t="s">
        <v>264</v>
      </c>
      <c r="E132" s="5" t="str">
        <f t="shared" si="4"/>
        <v>52122_TQ6</v>
      </c>
      <c r="F132" s="5">
        <v>11.13</v>
      </c>
      <c r="G132" s="6">
        <f t="shared" si="5"/>
        <v>13.356</v>
      </c>
    </row>
    <row r="133" spans="1:7" x14ac:dyDescent="0.2">
      <c r="A133" s="5" t="s">
        <v>265</v>
      </c>
      <c r="B133" s="5" t="s">
        <v>173</v>
      </c>
      <c r="C133" s="5" t="s">
        <v>39</v>
      </c>
      <c r="D133" s="5" t="s">
        <v>264</v>
      </c>
      <c r="E133" s="5" t="str">
        <f t="shared" si="4"/>
        <v>52132_TQ6</v>
      </c>
      <c r="F133" s="5">
        <v>11.13</v>
      </c>
      <c r="G133" s="6">
        <f t="shared" si="5"/>
        <v>13.356</v>
      </c>
    </row>
    <row r="134" spans="1:7" x14ac:dyDescent="0.2">
      <c r="A134" s="5" t="s">
        <v>266</v>
      </c>
      <c r="B134" s="5" t="s">
        <v>173</v>
      </c>
      <c r="C134" s="5" t="s">
        <v>42</v>
      </c>
      <c r="D134" s="5" t="s">
        <v>168</v>
      </c>
      <c r="E134" s="5" t="str">
        <f t="shared" si="4"/>
        <v>52122_S</v>
      </c>
      <c r="F134" s="5">
        <v>5.12</v>
      </c>
      <c r="G134" s="6">
        <f t="shared" si="5"/>
        <v>6.1440000000000001</v>
      </c>
    </row>
    <row r="135" spans="1:7" x14ac:dyDescent="0.2">
      <c r="A135" s="5" t="s">
        <v>267</v>
      </c>
      <c r="B135" s="5" t="s">
        <v>173</v>
      </c>
      <c r="C135" s="5" t="s">
        <v>39</v>
      </c>
      <c r="D135" s="5" t="s">
        <v>168</v>
      </c>
      <c r="E135" s="5" t="str">
        <f t="shared" si="4"/>
        <v>52132_S</v>
      </c>
      <c r="F135" s="5">
        <v>5.12</v>
      </c>
      <c r="G135" s="6">
        <f t="shared" si="5"/>
        <v>6.1440000000000001</v>
      </c>
    </row>
    <row r="136" spans="1:7" x14ac:dyDescent="0.2">
      <c r="A136" s="5" t="s">
        <v>268</v>
      </c>
      <c r="B136" s="5" t="s">
        <v>173</v>
      </c>
      <c r="C136" s="5" t="s">
        <v>174</v>
      </c>
      <c r="D136" s="5" t="s">
        <v>42</v>
      </c>
      <c r="E136" s="5" t="str">
        <f t="shared" si="4"/>
        <v>52112</v>
      </c>
      <c r="F136" s="5">
        <v>5.24</v>
      </c>
      <c r="G136" s="6">
        <f t="shared" si="5"/>
        <v>6.2880000000000003</v>
      </c>
    </row>
    <row r="137" spans="1:7" x14ac:dyDescent="0.2">
      <c r="A137" s="5" t="s">
        <v>269</v>
      </c>
      <c r="B137" s="5" t="s">
        <v>173</v>
      </c>
      <c r="C137" s="5" t="s">
        <v>270</v>
      </c>
      <c r="D137" s="5" t="s">
        <v>42</v>
      </c>
      <c r="E137" s="5" t="str">
        <f t="shared" si="4"/>
        <v>52182</v>
      </c>
      <c r="F137" s="5">
        <v>9.59</v>
      </c>
      <c r="G137" s="6">
        <f t="shared" si="5"/>
        <v>11.507999999999999</v>
      </c>
    </row>
  </sheetData>
  <sheetProtection sheet="1" objects="1" scenarios="1"/>
  <pageMargins left="0.7" right="0.7" top="0.78740157499999996" bottom="0.78740157499999996"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C6A8-36FA-411A-B40E-CADE30C89D8B}">
  <dimension ref="A1:H669"/>
  <sheetViews>
    <sheetView workbookViewId="0">
      <selection activeCell="A2" sqref="A2"/>
    </sheetView>
  </sheetViews>
  <sheetFormatPr baseColWidth="10" defaultRowHeight="12" x14ac:dyDescent="0.2"/>
  <cols>
    <col min="1" max="1" width="26.59765625" style="75" customWidth="1"/>
    <col min="2" max="2" width="80.3984375" style="75" customWidth="1"/>
    <col min="3" max="3" width="12" style="75"/>
    <col min="4" max="4" width="22.19921875" style="97" hidden="1" customWidth="1"/>
    <col min="5" max="8" width="12" style="75"/>
  </cols>
  <sheetData>
    <row r="1" spans="1:4" ht="15" x14ac:dyDescent="0.2">
      <c r="A1" s="76" t="s">
        <v>271</v>
      </c>
      <c r="B1" s="76" t="s">
        <v>272</v>
      </c>
      <c r="C1" s="76" t="s">
        <v>273</v>
      </c>
      <c r="D1" s="78" t="s">
        <v>1017</v>
      </c>
    </row>
    <row r="2" spans="1:4" ht="15" x14ac:dyDescent="0.2">
      <c r="A2" s="76">
        <v>12101</v>
      </c>
      <c r="B2" s="76" t="s">
        <v>363</v>
      </c>
      <c r="C2" s="77">
        <v>8.4700000000000006</v>
      </c>
      <c r="D2" s="78">
        <v>2500</v>
      </c>
    </row>
    <row r="3" spans="1:4" ht="15" x14ac:dyDescent="0.2">
      <c r="A3" s="76">
        <v>12102</v>
      </c>
      <c r="B3" s="76" t="s">
        <v>364</v>
      </c>
      <c r="C3" s="77">
        <v>9.4600000000000009</v>
      </c>
      <c r="D3" s="78">
        <v>2500</v>
      </c>
    </row>
    <row r="4" spans="1:4" ht="15" x14ac:dyDescent="0.2">
      <c r="A4" s="76">
        <v>12112</v>
      </c>
      <c r="B4" s="76" t="s">
        <v>365</v>
      </c>
      <c r="C4" s="77">
        <v>9.4600000000000009</v>
      </c>
      <c r="D4" s="78">
        <v>2500</v>
      </c>
    </row>
    <row r="5" spans="1:4" ht="15" x14ac:dyDescent="0.2">
      <c r="A5" s="76">
        <v>12122</v>
      </c>
      <c r="B5" s="76" t="s">
        <v>366</v>
      </c>
      <c r="C5" s="77">
        <v>9.4600000000000009</v>
      </c>
      <c r="D5" s="78">
        <v>2500</v>
      </c>
    </row>
    <row r="6" spans="1:4" ht="15" x14ac:dyDescent="0.2">
      <c r="A6" s="76">
        <v>12132</v>
      </c>
      <c r="B6" s="76" t="s">
        <v>367</v>
      </c>
      <c r="C6" s="77">
        <v>9.4600000000000009</v>
      </c>
      <c r="D6" s="78">
        <v>2500</v>
      </c>
    </row>
    <row r="7" spans="1:4" ht="15" x14ac:dyDescent="0.2">
      <c r="A7" s="76">
        <v>12142</v>
      </c>
      <c r="B7" s="76" t="s">
        <v>368</v>
      </c>
      <c r="C7" s="77">
        <v>9.4600000000000009</v>
      </c>
      <c r="D7" s="78">
        <v>2500</v>
      </c>
    </row>
    <row r="8" spans="1:4" ht="15" x14ac:dyDescent="0.2">
      <c r="A8" s="76">
        <v>12202</v>
      </c>
      <c r="B8" s="76" t="s">
        <v>369</v>
      </c>
      <c r="C8" s="77">
        <v>9.4600000000000009</v>
      </c>
      <c r="D8" s="78">
        <v>2500</v>
      </c>
    </row>
    <row r="9" spans="1:4" ht="15" x14ac:dyDescent="0.2">
      <c r="A9" s="76">
        <v>22301</v>
      </c>
      <c r="B9" s="76" t="s">
        <v>370</v>
      </c>
      <c r="C9" s="77">
        <v>7.9</v>
      </c>
      <c r="D9" s="78">
        <v>2500</v>
      </c>
    </row>
    <row r="10" spans="1:4" ht="15" x14ac:dyDescent="0.2">
      <c r="A10" s="76">
        <v>22302</v>
      </c>
      <c r="B10" s="76" t="s">
        <v>371</v>
      </c>
      <c r="C10" s="77">
        <v>7.9</v>
      </c>
      <c r="D10" s="78">
        <v>2500</v>
      </c>
    </row>
    <row r="11" spans="1:4" ht="15" x14ac:dyDescent="0.2">
      <c r="A11" s="76">
        <v>22312</v>
      </c>
      <c r="B11" s="76" t="s">
        <v>372</v>
      </c>
      <c r="C11" s="77">
        <v>7.9</v>
      </c>
      <c r="D11" s="78">
        <v>2500</v>
      </c>
    </row>
    <row r="12" spans="1:4" ht="15" x14ac:dyDescent="0.2">
      <c r="A12" s="76">
        <v>22322</v>
      </c>
      <c r="B12" s="76" t="s">
        <v>373</v>
      </c>
      <c r="C12" s="77">
        <v>7.9</v>
      </c>
      <c r="D12" s="78">
        <v>2500</v>
      </c>
    </row>
    <row r="13" spans="1:4" ht="15" x14ac:dyDescent="0.2">
      <c r="A13" s="76">
        <v>22332</v>
      </c>
      <c r="B13" s="76" t="s">
        <v>374</v>
      </c>
      <c r="C13" s="77">
        <v>7.9</v>
      </c>
      <c r="D13" s="78">
        <v>2500</v>
      </c>
    </row>
    <row r="14" spans="1:4" ht="15" x14ac:dyDescent="0.2">
      <c r="A14" s="76">
        <v>22342</v>
      </c>
      <c r="B14" s="76" t="s">
        <v>375</v>
      </c>
      <c r="C14" s="77">
        <v>7.9</v>
      </c>
      <c r="D14" s="78">
        <v>2500</v>
      </c>
    </row>
    <row r="15" spans="1:4" ht="15" x14ac:dyDescent="0.2">
      <c r="A15" s="76">
        <v>22352</v>
      </c>
      <c r="B15" s="76" t="s">
        <v>376</v>
      </c>
      <c r="C15" s="77">
        <v>7.9</v>
      </c>
      <c r="D15" s="78">
        <v>2500</v>
      </c>
    </row>
    <row r="16" spans="1:4" ht="15" x14ac:dyDescent="0.2">
      <c r="A16" s="76">
        <v>22382</v>
      </c>
      <c r="B16" s="76" t="s">
        <v>377</v>
      </c>
      <c r="C16" s="77">
        <v>7.9</v>
      </c>
      <c r="D16" s="78">
        <v>2500</v>
      </c>
    </row>
    <row r="17" spans="1:4" ht="15" x14ac:dyDescent="0.2">
      <c r="A17" s="76">
        <v>23212</v>
      </c>
      <c r="B17" s="76" t="s">
        <v>378</v>
      </c>
      <c r="C17" s="77">
        <v>10.06</v>
      </c>
      <c r="D17" s="78">
        <v>2500</v>
      </c>
    </row>
    <row r="18" spans="1:4" ht="15" x14ac:dyDescent="0.2">
      <c r="A18" s="76">
        <v>23213</v>
      </c>
      <c r="B18" s="76" t="s">
        <v>379</v>
      </c>
      <c r="C18" s="77">
        <v>10.14</v>
      </c>
      <c r="D18" s="78">
        <v>2500</v>
      </c>
    </row>
    <row r="19" spans="1:4" ht="15" x14ac:dyDescent="0.2">
      <c r="A19" s="76">
        <v>23222</v>
      </c>
      <c r="B19" s="76" t="s">
        <v>380</v>
      </c>
      <c r="C19" s="77">
        <v>10.039999999999999</v>
      </c>
      <c r="D19" s="78">
        <v>2500</v>
      </c>
    </row>
    <row r="20" spans="1:4" ht="15" x14ac:dyDescent="0.2">
      <c r="A20" s="76">
        <v>23223</v>
      </c>
      <c r="B20" s="76" t="s">
        <v>381</v>
      </c>
      <c r="C20" s="77">
        <v>10.14</v>
      </c>
      <c r="D20" s="78">
        <v>2500</v>
      </c>
    </row>
    <row r="21" spans="1:4" ht="15" x14ac:dyDescent="0.2">
      <c r="A21" s="76">
        <v>23224</v>
      </c>
      <c r="B21" s="76" t="s">
        <v>382</v>
      </c>
      <c r="C21" s="77">
        <v>10.14</v>
      </c>
      <c r="D21" s="78">
        <v>2500</v>
      </c>
    </row>
    <row r="22" spans="1:4" ht="15" x14ac:dyDescent="0.2">
      <c r="A22" s="76">
        <v>23282</v>
      </c>
      <c r="B22" s="76" t="s">
        <v>383</v>
      </c>
      <c r="C22" s="77">
        <v>10.039999999999999</v>
      </c>
      <c r="D22" s="78">
        <v>2500</v>
      </c>
    </row>
    <row r="23" spans="1:4" ht="15" x14ac:dyDescent="0.2">
      <c r="A23" s="76">
        <v>23293</v>
      </c>
      <c r="B23" s="76" t="s">
        <v>384</v>
      </c>
      <c r="C23" s="77">
        <v>10.14</v>
      </c>
      <c r="D23" s="78">
        <v>2500</v>
      </c>
    </row>
    <row r="24" spans="1:4" ht="15" x14ac:dyDescent="0.2">
      <c r="A24" s="76">
        <v>23312</v>
      </c>
      <c r="B24" s="76" t="s">
        <v>385</v>
      </c>
      <c r="C24" s="77">
        <v>10.039999999999999</v>
      </c>
      <c r="D24" s="78">
        <v>2500</v>
      </c>
    </row>
    <row r="25" spans="1:4" ht="15" x14ac:dyDescent="0.2">
      <c r="A25" s="76">
        <v>23322</v>
      </c>
      <c r="B25" s="76" t="s">
        <v>386</v>
      </c>
      <c r="C25" s="77">
        <v>10.039999999999999</v>
      </c>
      <c r="D25" s="78">
        <v>2500</v>
      </c>
    </row>
    <row r="26" spans="1:4" ht="15" x14ac:dyDescent="0.2">
      <c r="A26" s="76">
        <v>24201</v>
      </c>
      <c r="B26" s="76" t="s">
        <v>387</v>
      </c>
      <c r="C26" s="77">
        <v>8.1300000000000008</v>
      </c>
      <c r="D26" s="78">
        <v>2500</v>
      </c>
    </row>
    <row r="27" spans="1:4" ht="15" x14ac:dyDescent="0.2">
      <c r="A27" s="76">
        <v>24202</v>
      </c>
      <c r="B27" s="76" t="s">
        <v>388</v>
      </c>
      <c r="C27" s="77">
        <v>9.7899999999999991</v>
      </c>
      <c r="D27" s="78">
        <v>2500</v>
      </c>
    </row>
    <row r="28" spans="1:4" ht="15" x14ac:dyDescent="0.2">
      <c r="A28" s="76">
        <v>24212</v>
      </c>
      <c r="B28" s="76" t="s">
        <v>389</v>
      </c>
      <c r="C28" s="77">
        <v>9.7899999999999991</v>
      </c>
      <c r="D28" s="78">
        <v>2500</v>
      </c>
    </row>
    <row r="29" spans="1:4" ht="15" x14ac:dyDescent="0.2">
      <c r="A29" s="76">
        <v>24222</v>
      </c>
      <c r="B29" s="76" t="s">
        <v>390</v>
      </c>
      <c r="C29" s="77">
        <v>9.7899999999999991</v>
      </c>
      <c r="D29" s="78">
        <v>2500</v>
      </c>
    </row>
    <row r="30" spans="1:4" ht="15" x14ac:dyDescent="0.2">
      <c r="A30" s="76">
        <v>24232</v>
      </c>
      <c r="B30" s="76" t="s">
        <v>391</v>
      </c>
      <c r="C30" s="77">
        <v>9.7899999999999991</v>
      </c>
      <c r="D30" s="78">
        <v>2500</v>
      </c>
    </row>
    <row r="31" spans="1:4" ht="15" x14ac:dyDescent="0.2">
      <c r="A31" s="76">
        <v>24233</v>
      </c>
      <c r="B31" s="76" t="s">
        <v>392</v>
      </c>
      <c r="C31" s="77">
        <v>11.43</v>
      </c>
      <c r="D31" s="78">
        <v>2500</v>
      </c>
    </row>
    <row r="32" spans="1:4" ht="15" x14ac:dyDescent="0.2">
      <c r="A32" s="76">
        <v>24243</v>
      </c>
      <c r="B32" s="76" t="s">
        <v>393</v>
      </c>
      <c r="C32" s="77">
        <v>11.43</v>
      </c>
      <c r="D32" s="78">
        <v>2500</v>
      </c>
    </row>
    <row r="33" spans="1:4" ht="15" x14ac:dyDescent="0.2">
      <c r="A33" s="76">
        <v>24293</v>
      </c>
      <c r="B33" s="76" t="s">
        <v>274</v>
      </c>
      <c r="C33" s="77">
        <v>8.75</v>
      </c>
      <c r="D33" s="78">
        <v>2500</v>
      </c>
    </row>
    <row r="34" spans="1:4" ht="15" x14ac:dyDescent="0.2">
      <c r="A34" s="76">
        <v>24301</v>
      </c>
      <c r="B34" s="76" t="s">
        <v>394</v>
      </c>
      <c r="C34" s="77">
        <v>8.1300000000000008</v>
      </c>
      <c r="D34" s="78">
        <v>2500</v>
      </c>
    </row>
    <row r="35" spans="1:4" ht="15" x14ac:dyDescent="0.2">
      <c r="A35" s="76">
        <v>24302</v>
      </c>
      <c r="B35" s="76" t="s">
        <v>395</v>
      </c>
      <c r="C35" s="77">
        <v>9.7899999999999991</v>
      </c>
      <c r="D35" s="78">
        <v>2500</v>
      </c>
    </row>
    <row r="36" spans="1:4" ht="15" x14ac:dyDescent="0.2">
      <c r="A36" s="76">
        <v>24382</v>
      </c>
      <c r="B36" s="76" t="s">
        <v>396</v>
      </c>
      <c r="C36" s="77">
        <v>9.7899999999999991</v>
      </c>
      <c r="D36" s="78">
        <v>2500</v>
      </c>
    </row>
    <row r="37" spans="1:4" ht="15" x14ac:dyDescent="0.2">
      <c r="A37" s="76">
        <v>24411</v>
      </c>
      <c r="B37" s="76" t="s">
        <v>397</v>
      </c>
      <c r="C37" s="77">
        <v>9.6999999999999993</v>
      </c>
      <c r="D37" s="78">
        <v>2500</v>
      </c>
    </row>
    <row r="38" spans="1:4" ht="15" x14ac:dyDescent="0.2">
      <c r="A38" s="76">
        <v>24412</v>
      </c>
      <c r="B38" s="76" t="s">
        <v>398</v>
      </c>
      <c r="C38" s="77">
        <v>9.6999999999999993</v>
      </c>
      <c r="D38" s="78">
        <v>2500</v>
      </c>
    </row>
    <row r="39" spans="1:4" ht="15" x14ac:dyDescent="0.2">
      <c r="A39" s="76">
        <v>24422</v>
      </c>
      <c r="B39" s="76" t="s">
        <v>399</v>
      </c>
      <c r="C39" s="77">
        <v>9.6999999999999993</v>
      </c>
      <c r="D39" s="78">
        <v>2500</v>
      </c>
    </row>
    <row r="40" spans="1:4" ht="15" x14ac:dyDescent="0.2">
      <c r="A40" s="76">
        <v>24423</v>
      </c>
      <c r="B40" s="76" t="s">
        <v>400</v>
      </c>
      <c r="C40" s="77">
        <v>17.87</v>
      </c>
      <c r="D40" s="78">
        <v>2500</v>
      </c>
    </row>
    <row r="41" spans="1:4" ht="15" x14ac:dyDescent="0.2">
      <c r="A41" s="76">
        <v>24424</v>
      </c>
      <c r="B41" s="76" t="s">
        <v>401</v>
      </c>
      <c r="C41" s="77">
        <v>9</v>
      </c>
      <c r="D41" s="78">
        <v>2500</v>
      </c>
    </row>
    <row r="42" spans="1:4" ht="15" x14ac:dyDescent="0.2">
      <c r="A42" s="76">
        <v>24432</v>
      </c>
      <c r="B42" s="76" t="s">
        <v>402</v>
      </c>
      <c r="C42" s="77">
        <v>9.6999999999999993</v>
      </c>
      <c r="D42" s="78">
        <v>2500</v>
      </c>
    </row>
    <row r="43" spans="1:4" ht="15" x14ac:dyDescent="0.2">
      <c r="A43" s="76">
        <v>24511</v>
      </c>
      <c r="B43" s="76" t="s">
        <v>403</v>
      </c>
      <c r="C43" s="77">
        <v>8.1300000000000008</v>
      </c>
      <c r="D43" s="78">
        <v>2500</v>
      </c>
    </row>
    <row r="44" spans="1:4" ht="15" x14ac:dyDescent="0.2">
      <c r="A44" s="76">
        <v>24512</v>
      </c>
      <c r="B44" s="76" t="s">
        <v>404</v>
      </c>
      <c r="C44" s="77">
        <v>9.7899999999999991</v>
      </c>
      <c r="D44" s="78">
        <v>2500</v>
      </c>
    </row>
    <row r="45" spans="1:4" ht="15" x14ac:dyDescent="0.2">
      <c r="A45" s="76">
        <v>24522</v>
      </c>
      <c r="B45" s="76" t="s">
        <v>405</v>
      </c>
      <c r="C45" s="77">
        <v>9.7899999999999991</v>
      </c>
      <c r="D45" s="78">
        <v>2500</v>
      </c>
    </row>
    <row r="46" spans="1:4" ht="15" x14ac:dyDescent="0.2">
      <c r="A46" s="76">
        <v>24532</v>
      </c>
      <c r="B46" s="76" t="s">
        <v>406</v>
      </c>
      <c r="C46" s="77">
        <v>9.7899999999999991</v>
      </c>
      <c r="D46" s="78">
        <v>2500</v>
      </c>
    </row>
    <row r="47" spans="1:4" ht="15" x14ac:dyDescent="0.2">
      <c r="A47" s="76">
        <v>25101</v>
      </c>
      <c r="B47" s="76" t="s">
        <v>407</v>
      </c>
      <c r="C47" s="77">
        <v>6.62</v>
      </c>
      <c r="D47" s="78">
        <v>2500</v>
      </c>
    </row>
    <row r="48" spans="1:4" ht="15" x14ac:dyDescent="0.2">
      <c r="A48" s="76">
        <v>25102</v>
      </c>
      <c r="B48" s="76" t="s">
        <v>408</v>
      </c>
      <c r="C48" s="77">
        <v>11.89</v>
      </c>
      <c r="D48" s="78">
        <v>2500</v>
      </c>
    </row>
    <row r="49" spans="1:4" ht="15" x14ac:dyDescent="0.2">
      <c r="A49" s="76">
        <v>25112</v>
      </c>
      <c r="B49" s="76" t="s">
        <v>409</v>
      </c>
      <c r="C49" s="77">
        <v>11.89</v>
      </c>
      <c r="D49" s="78">
        <v>2500</v>
      </c>
    </row>
    <row r="50" spans="1:4" ht="15" x14ac:dyDescent="0.2">
      <c r="A50" s="76">
        <v>25122</v>
      </c>
      <c r="B50" s="76" t="s">
        <v>410</v>
      </c>
      <c r="C50" s="77">
        <v>11.89</v>
      </c>
      <c r="D50" s="78">
        <v>2500</v>
      </c>
    </row>
    <row r="51" spans="1:4" ht="15" x14ac:dyDescent="0.2">
      <c r="A51" s="76">
        <v>25131</v>
      </c>
      <c r="B51" s="76" t="s">
        <v>411</v>
      </c>
      <c r="C51" s="77">
        <v>6.62</v>
      </c>
      <c r="D51" s="78">
        <v>2500</v>
      </c>
    </row>
    <row r="52" spans="1:4" ht="15" x14ac:dyDescent="0.2">
      <c r="A52" s="76">
        <v>25132</v>
      </c>
      <c r="B52" s="76" t="s">
        <v>412</v>
      </c>
      <c r="C52" s="77">
        <v>11.89</v>
      </c>
      <c r="D52" s="78">
        <v>2500</v>
      </c>
    </row>
    <row r="53" spans="1:4" ht="15" x14ac:dyDescent="0.2">
      <c r="A53" s="76">
        <v>25182</v>
      </c>
      <c r="B53" s="76" t="s">
        <v>413</v>
      </c>
      <c r="C53" s="77">
        <v>11.89</v>
      </c>
      <c r="D53" s="78">
        <v>2500</v>
      </c>
    </row>
    <row r="54" spans="1:4" ht="15" x14ac:dyDescent="0.2">
      <c r="A54" s="76">
        <v>25201</v>
      </c>
      <c r="B54" s="76" t="s">
        <v>414</v>
      </c>
      <c r="C54" s="77">
        <v>6.62</v>
      </c>
      <c r="D54" s="78">
        <v>2500</v>
      </c>
    </row>
    <row r="55" spans="1:4" ht="15" x14ac:dyDescent="0.2">
      <c r="A55" s="76">
        <v>25212</v>
      </c>
      <c r="B55" s="76" t="s">
        <v>415</v>
      </c>
      <c r="C55" s="77">
        <v>12.15</v>
      </c>
      <c r="D55" s="78">
        <v>2500</v>
      </c>
    </row>
    <row r="56" spans="1:4" ht="15" x14ac:dyDescent="0.2">
      <c r="A56" s="76">
        <v>25222</v>
      </c>
      <c r="B56" s="76" t="s">
        <v>416</v>
      </c>
      <c r="C56" s="77">
        <v>12.15</v>
      </c>
      <c r="D56" s="78">
        <v>2500</v>
      </c>
    </row>
    <row r="57" spans="1:4" ht="15" x14ac:dyDescent="0.2">
      <c r="A57" s="76">
        <v>25232</v>
      </c>
      <c r="B57" s="76" t="s">
        <v>417</v>
      </c>
      <c r="C57" s="77">
        <v>12.15</v>
      </c>
      <c r="D57" s="78">
        <v>2500</v>
      </c>
    </row>
    <row r="58" spans="1:4" ht="15" x14ac:dyDescent="0.2">
      <c r="A58" s="76">
        <v>25242</v>
      </c>
      <c r="B58" s="76" t="s">
        <v>418</v>
      </c>
      <c r="C58" s="77">
        <v>12.15</v>
      </c>
      <c r="D58" s="78">
        <v>2500</v>
      </c>
    </row>
    <row r="59" spans="1:4" ht="15" x14ac:dyDescent="0.2">
      <c r="A59" s="76">
        <v>25252</v>
      </c>
      <c r="B59" s="76" t="s">
        <v>419</v>
      </c>
      <c r="C59" s="77">
        <v>12.15</v>
      </c>
      <c r="D59" s="78">
        <v>2500</v>
      </c>
    </row>
    <row r="60" spans="1:4" ht="15" x14ac:dyDescent="0.2">
      <c r="A60" s="76">
        <v>26102</v>
      </c>
      <c r="B60" s="76" t="s">
        <v>420</v>
      </c>
      <c r="C60" s="77">
        <v>10</v>
      </c>
      <c r="D60" s="78">
        <v>2500</v>
      </c>
    </row>
    <row r="61" spans="1:4" ht="15" x14ac:dyDescent="0.2">
      <c r="A61" s="76">
        <v>26112</v>
      </c>
      <c r="B61" s="76" t="s">
        <v>421</v>
      </c>
      <c r="C61" s="77">
        <v>10</v>
      </c>
      <c r="D61" s="78">
        <v>2500</v>
      </c>
    </row>
    <row r="62" spans="1:4" ht="15" x14ac:dyDescent="0.2">
      <c r="A62" s="76">
        <v>26113</v>
      </c>
      <c r="B62" s="76" t="s">
        <v>422</v>
      </c>
      <c r="C62" s="77">
        <v>9.15</v>
      </c>
      <c r="D62" s="78">
        <v>2500</v>
      </c>
    </row>
    <row r="63" spans="1:4" ht="15" x14ac:dyDescent="0.2">
      <c r="A63" s="76">
        <v>26114</v>
      </c>
      <c r="B63" s="76" t="s">
        <v>423</v>
      </c>
      <c r="C63" s="77">
        <v>9.15</v>
      </c>
      <c r="D63" s="78">
        <v>2500</v>
      </c>
    </row>
    <row r="64" spans="1:4" ht="15" x14ac:dyDescent="0.2">
      <c r="A64" s="76">
        <v>26122</v>
      </c>
      <c r="B64" s="76" t="s">
        <v>424</v>
      </c>
      <c r="C64" s="77">
        <v>10</v>
      </c>
      <c r="D64" s="78">
        <v>2500</v>
      </c>
    </row>
    <row r="65" spans="1:4" ht="15" x14ac:dyDescent="0.2">
      <c r="A65" s="76">
        <v>26123</v>
      </c>
      <c r="B65" s="76" t="s">
        <v>425</v>
      </c>
      <c r="C65" s="77">
        <v>9.15</v>
      </c>
      <c r="D65" s="78">
        <v>2500</v>
      </c>
    </row>
    <row r="66" spans="1:4" ht="15" x14ac:dyDescent="0.2">
      <c r="A66" s="76">
        <v>26124</v>
      </c>
      <c r="B66" s="76" t="s">
        <v>426</v>
      </c>
      <c r="C66" s="77">
        <v>9.15</v>
      </c>
      <c r="D66" s="78">
        <v>2500</v>
      </c>
    </row>
    <row r="67" spans="1:4" ht="15" x14ac:dyDescent="0.2">
      <c r="A67" s="76">
        <v>26193</v>
      </c>
      <c r="B67" s="76" t="s">
        <v>427</v>
      </c>
      <c r="C67" s="77">
        <v>9.15</v>
      </c>
      <c r="D67" s="78">
        <v>2500</v>
      </c>
    </row>
    <row r="68" spans="1:4" ht="15" x14ac:dyDescent="0.2">
      <c r="A68" s="76">
        <v>26212</v>
      </c>
      <c r="B68" s="76" t="s">
        <v>428</v>
      </c>
      <c r="C68" s="77">
        <v>10</v>
      </c>
      <c r="D68" s="78">
        <v>2500</v>
      </c>
    </row>
    <row r="69" spans="1:4" ht="15" x14ac:dyDescent="0.2">
      <c r="A69" s="76">
        <v>26213</v>
      </c>
      <c r="B69" s="76" t="s">
        <v>429</v>
      </c>
      <c r="C69" s="77">
        <v>9.2799999999999994</v>
      </c>
      <c r="D69" s="78">
        <v>2500</v>
      </c>
    </row>
    <row r="70" spans="1:4" ht="15" x14ac:dyDescent="0.2">
      <c r="A70" s="76">
        <v>26222</v>
      </c>
      <c r="B70" s="76" t="s">
        <v>430</v>
      </c>
      <c r="C70" s="77">
        <v>10</v>
      </c>
      <c r="D70" s="78">
        <v>2500</v>
      </c>
    </row>
    <row r="71" spans="1:4" ht="15" x14ac:dyDescent="0.2">
      <c r="A71" s="76">
        <v>26223</v>
      </c>
      <c r="B71" s="76" t="s">
        <v>431</v>
      </c>
      <c r="C71" s="77">
        <v>9.2799999999999994</v>
      </c>
      <c r="D71" s="78">
        <v>2500</v>
      </c>
    </row>
    <row r="72" spans="1:4" ht="15" x14ac:dyDescent="0.2">
      <c r="A72" s="76">
        <v>26232</v>
      </c>
      <c r="B72" s="76" t="s">
        <v>432</v>
      </c>
      <c r="C72" s="77">
        <v>10</v>
      </c>
      <c r="D72" s="78">
        <v>2500</v>
      </c>
    </row>
    <row r="73" spans="1:4" ht="15" x14ac:dyDescent="0.2">
      <c r="A73" s="76">
        <v>26233</v>
      </c>
      <c r="B73" s="76" t="s">
        <v>433</v>
      </c>
      <c r="C73" s="77">
        <v>9.2799999999999994</v>
      </c>
      <c r="D73" s="78">
        <v>2500</v>
      </c>
    </row>
    <row r="74" spans="1:4" ht="15" x14ac:dyDescent="0.2">
      <c r="A74" s="76">
        <v>26234</v>
      </c>
      <c r="B74" s="76" t="s">
        <v>434</v>
      </c>
      <c r="C74" s="77">
        <v>9.2799999999999994</v>
      </c>
      <c r="D74" s="78">
        <v>2500</v>
      </c>
    </row>
    <row r="75" spans="1:4" ht="15" x14ac:dyDescent="0.2">
      <c r="A75" s="76">
        <v>26242</v>
      </c>
      <c r="B75" s="76" t="s">
        <v>435</v>
      </c>
      <c r="C75" s="77">
        <v>10</v>
      </c>
      <c r="D75" s="78">
        <v>2500</v>
      </c>
    </row>
    <row r="76" spans="1:4" ht="15" x14ac:dyDescent="0.2">
      <c r="A76" s="76">
        <v>26243</v>
      </c>
      <c r="B76" s="76" t="s">
        <v>436</v>
      </c>
      <c r="C76" s="77">
        <v>9.2799999999999994</v>
      </c>
      <c r="D76" s="78">
        <v>2500</v>
      </c>
    </row>
    <row r="77" spans="1:4" ht="15" x14ac:dyDescent="0.2">
      <c r="A77" s="76">
        <v>26244</v>
      </c>
      <c r="B77" s="76" t="s">
        <v>437</v>
      </c>
      <c r="C77" s="77">
        <v>9.2799999999999994</v>
      </c>
      <c r="D77" s="78">
        <v>2500</v>
      </c>
    </row>
    <row r="78" spans="1:4" ht="15" x14ac:dyDescent="0.2">
      <c r="A78" s="76">
        <v>26252</v>
      </c>
      <c r="B78" s="76" t="s">
        <v>438</v>
      </c>
      <c r="C78" s="77">
        <v>10</v>
      </c>
      <c r="D78" s="78">
        <v>2500</v>
      </c>
    </row>
    <row r="79" spans="1:4" ht="15" x14ac:dyDescent="0.2">
      <c r="A79" s="76">
        <v>26253</v>
      </c>
      <c r="B79" s="76" t="s">
        <v>439</v>
      </c>
      <c r="C79" s="77">
        <v>9.2799999999999994</v>
      </c>
      <c r="D79" s="78">
        <v>2500</v>
      </c>
    </row>
    <row r="80" spans="1:4" ht="15" x14ac:dyDescent="0.2">
      <c r="A80" s="76">
        <v>26262</v>
      </c>
      <c r="B80" s="76" t="s">
        <v>440</v>
      </c>
      <c r="C80" s="77">
        <v>10</v>
      </c>
      <c r="D80" s="78">
        <v>2500</v>
      </c>
    </row>
    <row r="81" spans="1:4" ht="15" x14ac:dyDescent="0.2">
      <c r="A81" s="76">
        <v>26263</v>
      </c>
      <c r="B81" s="76" t="s">
        <v>441</v>
      </c>
      <c r="C81" s="77">
        <v>9.2799999999999994</v>
      </c>
      <c r="D81" s="78">
        <v>2500</v>
      </c>
    </row>
    <row r="82" spans="1:4" ht="15" x14ac:dyDescent="0.2">
      <c r="A82" s="76">
        <v>26264</v>
      </c>
      <c r="B82" s="76" t="s">
        <v>442</v>
      </c>
      <c r="C82" s="77">
        <v>9.2799999999999994</v>
      </c>
      <c r="D82" s="78">
        <v>2500</v>
      </c>
    </row>
    <row r="83" spans="1:4" ht="15" x14ac:dyDescent="0.2">
      <c r="A83" s="76">
        <v>26293</v>
      </c>
      <c r="B83" s="76" t="s">
        <v>443</v>
      </c>
      <c r="C83" s="77">
        <v>9.2799999999999994</v>
      </c>
      <c r="D83" s="78">
        <v>2500</v>
      </c>
    </row>
    <row r="84" spans="1:4" ht="15" x14ac:dyDescent="0.2">
      <c r="A84" s="76">
        <v>26301</v>
      </c>
      <c r="B84" s="76" t="s">
        <v>444</v>
      </c>
      <c r="C84" s="77">
        <v>9.6199999999999992</v>
      </c>
      <c r="D84" s="78">
        <v>2500</v>
      </c>
    </row>
    <row r="85" spans="1:4" ht="15" x14ac:dyDescent="0.2">
      <c r="A85" s="76">
        <v>26302</v>
      </c>
      <c r="B85" s="76" t="s">
        <v>445</v>
      </c>
      <c r="C85" s="77">
        <v>9.6199999999999992</v>
      </c>
      <c r="D85" s="78">
        <v>2500</v>
      </c>
    </row>
    <row r="86" spans="1:4" ht="15" x14ac:dyDescent="0.2">
      <c r="A86" s="76">
        <v>26303</v>
      </c>
      <c r="B86" s="76" t="s">
        <v>446</v>
      </c>
      <c r="C86" s="77">
        <v>9.15</v>
      </c>
      <c r="D86" s="78">
        <v>2500</v>
      </c>
    </row>
    <row r="87" spans="1:4" ht="15" x14ac:dyDescent="0.2">
      <c r="A87" s="76">
        <v>26304</v>
      </c>
      <c r="B87" s="76" t="s">
        <v>447</v>
      </c>
      <c r="C87" s="77">
        <v>9.15</v>
      </c>
      <c r="D87" s="78">
        <v>2500</v>
      </c>
    </row>
    <row r="88" spans="1:4" ht="15" x14ac:dyDescent="0.2">
      <c r="A88" s="76">
        <v>26312</v>
      </c>
      <c r="B88" s="76" t="s">
        <v>448</v>
      </c>
      <c r="C88" s="77">
        <v>9.6199999999999992</v>
      </c>
      <c r="D88" s="78">
        <v>2500</v>
      </c>
    </row>
    <row r="89" spans="1:4" ht="15" x14ac:dyDescent="0.2">
      <c r="A89" s="76">
        <v>26313</v>
      </c>
      <c r="B89" s="76" t="s">
        <v>449</v>
      </c>
      <c r="C89" s="77">
        <v>9.15</v>
      </c>
      <c r="D89" s="78">
        <v>2500</v>
      </c>
    </row>
    <row r="90" spans="1:4" ht="15" x14ac:dyDescent="0.2">
      <c r="A90" s="76">
        <v>26314</v>
      </c>
      <c r="B90" s="76" t="s">
        <v>450</v>
      </c>
      <c r="C90" s="77">
        <v>9.15</v>
      </c>
      <c r="D90" s="78">
        <v>2500</v>
      </c>
    </row>
    <row r="91" spans="1:4" ht="15" x14ac:dyDescent="0.2">
      <c r="A91" s="76">
        <v>26322</v>
      </c>
      <c r="B91" s="76" t="s">
        <v>451</v>
      </c>
      <c r="C91" s="77">
        <v>9.6199999999999992</v>
      </c>
      <c r="D91" s="78">
        <v>2500</v>
      </c>
    </row>
    <row r="92" spans="1:4" ht="15" x14ac:dyDescent="0.2">
      <c r="A92" s="76">
        <v>26323</v>
      </c>
      <c r="B92" s="76" t="s">
        <v>452</v>
      </c>
      <c r="C92" s="77">
        <v>9.15</v>
      </c>
      <c r="D92" s="78">
        <v>2500</v>
      </c>
    </row>
    <row r="93" spans="1:4" ht="15" x14ac:dyDescent="0.2">
      <c r="A93" s="76">
        <v>26324</v>
      </c>
      <c r="B93" s="76" t="s">
        <v>453</v>
      </c>
      <c r="C93" s="77">
        <v>9.15</v>
      </c>
      <c r="D93" s="78">
        <v>2500</v>
      </c>
    </row>
    <row r="94" spans="1:4" ht="15" x14ac:dyDescent="0.2">
      <c r="A94" s="76">
        <v>26332</v>
      </c>
      <c r="B94" s="76" t="s">
        <v>454</v>
      </c>
      <c r="C94" s="77">
        <v>9.6199999999999992</v>
      </c>
      <c r="D94" s="78">
        <v>2500</v>
      </c>
    </row>
    <row r="95" spans="1:4" ht="15" x14ac:dyDescent="0.2">
      <c r="A95" s="76">
        <v>26333</v>
      </c>
      <c r="B95" s="76" t="s">
        <v>455</v>
      </c>
      <c r="C95" s="77">
        <v>9.15</v>
      </c>
      <c r="D95" s="78">
        <v>2500</v>
      </c>
    </row>
    <row r="96" spans="1:4" ht="15" x14ac:dyDescent="0.2">
      <c r="A96" s="76">
        <v>26334</v>
      </c>
      <c r="B96" s="76" t="s">
        <v>456</v>
      </c>
      <c r="C96" s="77">
        <v>9.15</v>
      </c>
      <c r="D96" s="78">
        <v>2500</v>
      </c>
    </row>
    <row r="97" spans="1:4" ht="15" x14ac:dyDescent="0.2">
      <c r="A97" s="76">
        <v>26382</v>
      </c>
      <c r="B97" s="76" t="s">
        <v>457</v>
      </c>
      <c r="C97" s="77">
        <v>9.6199999999999992</v>
      </c>
      <c r="D97" s="78">
        <v>2500</v>
      </c>
    </row>
    <row r="98" spans="1:4" ht="15" x14ac:dyDescent="0.2">
      <c r="A98" s="76">
        <v>26383</v>
      </c>
      <c r="B98" s="76" t="s">
        <v>458</v>
      </c>
      <c r="C98" s="77">
        <v>9.15</v>
      </c>
      <c r="D98" s="78">
        <v>2500</v>
      </c>
    </row>
    <row r="99" spans="1:4" ht="15" x14ac:dyDescent="0.2">
      <c r="A99" s="76">
        <v>26384</v>
      </c>
      <c r="B99" s="76" t="s">
        <v>459</v>
      </c>
      <c r="C99" s="77">
        <v>9.15</v>
      </c>
      <c r="D99" s="78">
        <v>2500</v>
      </c>
    </row>
    <row r="100" spans="1:4" ht="15" x14ac:dyDescent="0.2">
      <c r="A100" s="76">
        <v>26393</v>
      </c>
      <c r="B100" s="76" t="s">
        <v>460</v>
      </c>
      <c r="C100" s="77">
        <v>9.15</v>
      </c>
      <c r="D100" s="78">
        <v>2500</v>
      </c>
    </row>
    <row r="101" spans="1:4" ht="15" x14ac:dyDescent="0.2">
      <c r="A101" s="76">
        <v>27103</v>
      </c>
      <c r="B101" s="76" t="s">
        <v>461</v>
      </c>
      <c r="C101" s="77">
        <v>14.59</v>
      </c>
      <c r="D101" s="78">
        <v>2500</v>
      </c>
    </row>
    <row r="102" spans="1:4" ht="15" x14ac:dyDescent="0.2">
      <c r="A102" s="76">
        <v>27104</v>
      </c>
      <c r="B102" s="76" t="s">
        <v>462</v>
      </c>
      <c r="C102" s="77">
        <v>13.23</v>
      </c>
      <c r="D102" s="78">
        <v>2500</v>
      </c>
    </row>
    <row r="103" spans="1:4" ht="15" x14ac:dyDescent="0.2">
      <c r="A103" s="76">
        <v>27183</v>
      </c>
      <c r="B103" s="76" t="s">
        <v>463</v>
      </c>
      <c r="C103" s="77">
        <v>14.59</v>
      </c>
      <c r="D103" s="78">
        <v>2500</v>
      </c>
    </row>
    <row r="104" spans="1:4" ht="15" x14ac:dyDescent="0.2">
      <c r="A104" s="76">
        <v>27184</v>
      </c>
      <c r="B104" s="76" t="s">
        <v>464</v>
      </c>
      <c r="C104" s="77">
        <v>13.23</v>
      </c>
      <c r="D104" s="78">
        <v>2500</v>
      </c>
    </row>
    <row r="105" spans="1:4" ht="15" x14ac:dyDescent="0.2">
      <c r="A105" s="76">
        <v>27194</v>
      </c>
      <c r="B105" s="76" t="s">
        <v>465</v>
      </c>
      <c r="C105" s="77">
        <v>13.23</v>
      </c>
      <c r="D105" s="78">
        <v>2500</v>
      </c>
    </row>
    <row r="106" spans="1:4" ht="15" x14ac:dyDescent="0.2">
      <c r="A106" s="76">
        <v>27212</v>
      </c>
      <c r="B106" s="76" t="s">
        <v>466</v>
      </c>
      <c r="C106" s="77">
        <v>12.01</v>
      </c>
      <c r="D106" s="78">
        <v>2500</v>
      </c>
    </row>
    <row r="107" spans="1:4" ht="15" x14ac:dyDescent="0.2">
      <c r="A107" s="76">
        <v>27223</v>
      </c>
      <c r="B107" s="76" t="s">
        <v>467</v>
      </c>
      <c r="C107" s="77">
        <v>13.23</v>
      </c>
      <c r="D107" s="78">
        <v>2500</v>
      </c>
    </row>
    <row r="108" spans="1:4" ht="15" x14ac:dyDescent="0.2">
      <c r="A108" s="76">
        <v>27224</v>
      </c>
      <c r="B108" s="76" t="s">
        <v>468</v>
      </c>
      <c r="C108" s="77">
        <v>13.23</v>
      </c>
      <c r="D108" s="78">
        <v>2500</v>
      </c>
    </row>
    <row r="109" spans="1:4" ht="15" x14ac:dyDescent="0.2">
      <c r="A109" s="76">
        <v>27232</v>
      </c>
      <c r="B109" s="76" t="s">
        <v>469</v>
      </c>
      <c r="C109" s="77">
        <v>12.01</v>
      </c>
      <c r="D109" s="78">
        <v>2500</v>
      </c>
    </row>
    <row r="110" spans="1:4" ht="15" x14ac:dyDescent="0.2">
      <c r="A110" s="76">
        <v>27282</v>
      </c>
      <c r="B110" s="76" t="s">
        <v>470</v>
      </c>
      <c r="C110" s="77">
        <v>12.01</v>
      </c>
      <c r="D110" s="78">
        <v>2500</v>
      </c>
    </row>
    <row r="111" spans="1:4" ht="15" x14ac:dyDescent="0.2">
      <c r="A111" s="76">
        <v>27283</v>
      </c>
      <c r="B111" s="76" t="s">
        <v>471</v>
      </c>
      <c r="C111" s="77">
        <v>13.23</v>
      </c>
      <c r="D111" s="78">
        <v>2500</v>
      </c>
    </row>
    <row r="112" spans="1:4" ht="15" x14ac:dyDescent="0.2">
      <c r="A112" s="76">
        <v>27284</v>
      </c>
      <c r="B112" s="76" t="s">
        <v>472</v>
      </c>
      <c r="C112" s="77">
        <v>13.23</v>
      </c>
      <c r="D112" s="78">
        <v>2500</v>
      </c>
    </row>
    <row r="113" spans="1:4" ht="15" x14ac:dyDescent="0.2">
      <c r="A113" s="76">
        <v>27293</v>
      </c>
      <c r="B113" s="76" t="s">
        <v>473</v>
      </c>
      <c r="C113" s="77">
        <v>13.23</v>
      </c>
      <c r="D113" s="78">
        <v>2500</v>
      </c>
    </row>
    <row r="114" spans="1:4" ht="15" x14ac:dyDescent="0.2">
      <c r="A114" s="76">
        <v>27294</v>
      </c>
      <c r="B114" s="76" t="s">
        <v>474</v>
      </c>
      <c r="C114" s="77">
        <v>13.23</v>
      </c>
      <c r="D114" s="78">
        <v>2500</v>
      </c>
    </row>
    <row r="115" spans="1:4" ht="15" x14ac:dyDescent="0.2">
      <c r="A115" s="76">
        <v>27302</v>
      </c>
      <c r="B115" s="76" t="s">
        <v>475</v>
      </c>
      <c r="C115" s="77">
        <v>12.01</v>
      </c>
      <c r="D115" s="78">
        <v>2500</v>
      </c>
    </row>
    <row r="116" spans="1:4" ht="15" x14ac:dyDescent="0.2">
      <c r="A116" s="76">
        <v>27303</v>
      </c>
      <c r="B116" s="76" t="s">
        <v>476</v>
      </c>
      <c r="C116" s="77">
        <v>13.23</v>
      </c>
      <c r="D116" s="78">
        <v>2500</v>
      </c>
    </row>
    <row r="117" spans="1:4" ht="15" x14ac:dyDescent="0.2">
      <c r="A117" s="76">
        <v>27304</v>
      </c>
      <c r="B117" s="76" t="s">
        <v>477</v>
      </c>
      <c r="C117" s="77">
        <v>13.23</v>
      </c>
      <c r="D117" s="78">
        <v>2500</v>
      </c>
    </row>
    <row r="118" spans="1:4" ht="15" x14ac:dyDescent="0.2">
      <c r="A118" s="76">
        <v>27312</v>
      </c>
      <c r="B118" s="76" t="s">
        <v>478</v>
      </c>
      <c r="C118" s="77">
        <v>12.01</v>
      </c>
      <c r="D118" s="78">
        <v>2500</v>
      </c>
    </row>
    <row r="119" spans="1:4" ht="15" x14ac:dyDescent="0.2">
      <c r="A119" s="76">
        <v>27313</v>
      </c>
      <c r="B119" s="76" t="s">
        <v>479</v>
      </c>
      <c r="C119" s="77">
        <v>13.23</v>
      </c>
      <c r="D119" s="78">
        <v>2500</v>
      </c>
    </row>
    <row r="120" spans="1:4" ht="15" x14ac:dyDescent="0.2">
      <c r="A120" s="76">
        <v>27314</v>
      </c>
      <c r="B120" s="76" t="s">
        <v>480</v>
      </c>
      <c r="C120" s="77">
        <v>13.23</v>
      </c>
      <c r="D120" s="78">
        <v>2500</v>
      </c>
    </row>
    <row r="121" spans="1:4" ht="15" x14ac:dyDescent="0.2">
      <c r="A121" s="76">
        <v>27393</v>
      </c>
      <c r="B121" s="76" t="s">
        <v>481</v>
      </c>
      <c r="C121" s="77">
        <v>13.23</v>
      </c>
      <c r="D121" s="78">
        <v>2500</v>
      </c>
    </row>
    <row r="122" spans="1:4" ht="15" x14ac:dyDescent="0.2">
      <c r="A122" s="76">
        <v>27394</v>
      </c>
      <c r="B122" s="76" t="s">
        <v>482</v>
      </c>
      <c r="C122" s="77">
        <v>13.23</v>
      </c>
      <c r="D122" s="78">
        <v>2500</v>
      </c>
    </row>
    <row r="123" spans="1:4" ht="15" x14ac:dyDescent="0.2">
      <c r="A123" s="76">
        <v>29102</v>
      </c>
      <c r="B123" s="76" t="s">
        <v>483</v>
      </c>
      <c r="C123" s="77">
        <v>7.42</v>
      </c>
      <c r="D123" s="78">
        <v>2500</v>
      </c>
    </row>
    <row r="124" spans="1:4" ht="15" x14ac:dyDescent="0.2">
      <c r="A124" s="76">
        <v>29112</v>
      </c>
      <c r="B124" s="76" t="s">
        <v>484</v>
      </c>
      <c r="C124" s="77">
        <v>7.42</v>
      </c>
      <c r="D124" s="78">
        <v>2500</v>
      </c>
    </row>
    <row r="125" spans="1:4" ht="15" x14ac:dyDescent="0.2">
      <c r="A125" s="76">
        <v>29122</v>
      </c>
      <c r="B125" s="76" t="s">
        <v>485</v>
      </c>
      <c r="C125" s="77">
        <v>7.42</v>
      </c>
      <c r="D125" s="78">
        <v>2500</v>
      </c>
    </row>
    <row r="126" spans="1:4" ht="15" x14ac:dyDescent="0.2">
      <c r="A126" s="76">
        <v>29132</v>
      </c>
      <c r="B126" s="76" t="s">
        <v>486</v>
      </c>
      <c r="C126" s="77">
        <v>7.42</v>
      </c>
      <c r="D126" s="78">
        <v>2500</v>
      </c>
    </row>
    <row r="127" spans="1:4" ht="15" x14ac:dyDescent="0.2">
      <c r="A127" s="76">
        <v>29142</v>
      </c>
      <c r="B127" s="76" t="s">
        <v>487</v>
      </c>
      <c r="C127" s="77">
        <v>7.42</v>
      </c>
      <c r="D127" s="78">
        <v>2500</v>
      </c>
    </row>
    <row r="128" spans="1:4" ht="15" x14ac:dyDescent="0.2">
      <c r="A128" s="76">
        <v>29152</v>
      </c>
      <c r="B128" s="76" t="s">
        <v>488</v>
      </c>
      <c r="C128" s="77">
        <v>7.42</v>
      </c>
      <c r="D128" s="78">
        <v>2500</v>
      </c>
    </row>
    <row r="129" spans="1:4" ht="15" x14ac:dyDescent="0.2">
      <c r="A129" s="76">
        <v>29201</v>
      </c>
      <c r="B129" s="76" t="s">
        <v>489</v>
      </c>
      <c r="C129" s="77">
        <v>7.19</v>
      </c>
      <c r="D129" s="78">
        <v>2500</v>
      </c>
    </row>
    <row r="130" spans="1:4" ht="15" x14ac:dyDescent="0.2">
      <c r="A130" s="76">
        <v>29202</v>
      </c>
      <c r="B130" s="76" t="s">
        <v>490</v>
      </c>
      <c r="C130" s="77">
        <v>7.42</v>
      </c>
      <c r="D130" s="78">
        <v>2500</v>
      </c>
    </row>
    <row r="131" spans="1:4" ht="15" x14ac:dyDescent="0.2">
      <c r="A131" s="76">
        <v>29212</v>
      </c>
      <c r="B131" s="76" t="s">
        <v>491</v>
      </c>
      <c r="C131" s="77">
        <v>7.42</v>
      </c>
      <c r="D131" s="78">
        <v>2500</v>
      </c>
    </row>
    <row r="132" spans="1:4" ht="15" x14ac:dyDescent="0.2">
      <c r="A132" s="76">
        <v>29222</v>
      </c>
      <c r="B132" s="76" t="s">
        <v>492</v>
      </c>
      <c r="C132" s="77">
        <v>7.42</v>
      </c>
      <c r="D132" s="78">
        <v>2500</v>
      </c>
    </row>
    <row r="133" spans="1:4" ht="15" x14ac:dyDescent="0.2">
      <c r="A133" s="76">
        <v>29232</v>
      </c>
      <c r="B133" s="76" t="s">
        <v>493</v>
      </c>
      <c r="C133" s="77">
        <v>7.42</v>
      </c>
      <c r="D133" s="78">
        <v>2500</v>
      </c>
    </row>
    <row r="134" spans="1:4" ht="15" x14ac:dyDescent="0.2">
      <c r="A134" s="76">
        <v>29242</v>
      </c>
      <c r="B134" s="76" t="s">
        <v>494</v>
      </c>
      <c r="C134" s="77">
        <v>7.42</v>
      </c>
      <c r="D134" s="78">
        <v>2500</v>
      </c>
    </row>
    <row r="135" spans="1:4" ht="15" x14ac:dyDescent="0.2">
      <c r="A135" s="76">
        <v>29252</v>
      </c>
      <c r="B135" s="76" t="s">
        <v>495</v>
      </c>
      <c r="C135" s="77">
        <v>7.42</v>
      </c>
      <c r="D135" s="78">
        <v>2500</v>
      </c>
    </row>
    <row r="136" spans="1:4" ht="15" x14ac:dyDescent="0.2">
      <c r="A136" s="76">
        <v>29262</v>
      </c>
      <c r="B136" s="76" t="s">
        <v>496</v>
      </c>
      <c r="C136" s="77">
        <v>7.42</v>
      </c>
      <c r="D136" s="78">
        <v>2500</v>
      </c>
    </row>
    <row r="137" spans="1:4" ht="15" x14ac:dyDescent="0.2">
      <c r="A137" s="76">
        <v>29272</v>
      </c>
      <c r="B137" s="76" t="s">
        <v>497</v>
      </c>
      <c r="C137" s="77">
        <v>7.42</v>
      </c>
      <c r="D137" s="78">
        <v>2500</v>
      </c>
    </row>
    <row r="138" spans="1:4" ht="15" x14ac:dyDescent="0.2">
      <c r="A138" s="76">
        <v>29282</v>
      </c>
      <c r="B138" s="76" t="s">
        <v>498</v>
      </c>
      <c r="C138" s="77">
        <v>7.42</v>
      </c>
      <c r="D138" s="78">
        <v>2500</v>
      </c>
    </row>
    <row r="139" spans="1:4" ht="15" x14ac:dyDescent="0.2">
      <c r="A139" s="76">
        <v>29301</v>
      </c>
      <c r="B139" s="76" t="s">
        <v>499</v>
      </c>
      <c r="C139" s="77">
        <v>7.19</v>
      </c>
      <c r="D139" s="78">
        <v>2500</v>
      </c>
    </row>
    <row r="140" spans="1:4" ht="15" x14ac:dyDescent="0.2">
      <c r="A140" s="76">
        <v>29302</v>
      </c>
      <c r="B140" s="76" t="s">
        <v>500</v>
      </c>
      <c r="C140" s="77">
        <v>7.42</v>
      </c>
      <c r="D140" s="78">
        <v>2500</v>
      </c>
    </row>
    <row r="141" spans="1:4" ht="15" x14ac:dyDescent="0.2">
      <c r="A141" s="76">
        <v>29312</v>
      </c>
      <c r="B141" s="76" t="s">
        <v>501</v>
      </c>
      <c r="C141" s="77">
        <v>7.42</v>
      </c>
      <c r="D141" s="78">
        <v>2500</v>
      </c>
    </row>
    <row r="142" spans="1:4" ht="15" x14ac:dyDescent="0.2">
      <c r="A142" s="76">
        <v>29322</v>
      </c>
      <c r="B142" s="76" t="s">
        <v>502</v>
      </c>
      <c r="C142" s="77">
        <v>7.42</v>
      </c>
      <c r="D142" s="78">
        <v>2500</v>
      </c>
    </row>
    <row r="143" spans="1:4" ht="15" x14ac:dyDescent="0.2">
      <c r="A143" s="76">
        <v>29382</v>
      </c>
      <c r="B143" s="76" t="s">
        <v>503</v>
      </c>
      <c r="C143" s="77">
        <v>7.42</v>
      </c>
      <c r="D143" s="78">
        <v>2500</v>
      </c>
    </row>
    <row r="144" spans="1:4" ht="15" x14ac:dyDescent="0.2">
      <c r="A144" s="76">
        <v>31103</v>
      </c>
      <c r="B144" s="76" t="s">
        <v>504</v>
      </c>
      <c r="C144" s="77">
        <v>9.61</v>
      </c>
      <c r="D144" s="78">
        <v>2500</v>
      </c>
    </row>
    <row r="145" spans="1:4" ht="15" x14ac:dyDescent="0.2">
      <c r="A145" s="76">
        <v>31104</v>
      </c>
      <c r="B145" s="76" t="s">
        <v>505</v>
      </c>
      <c r="C145" s="77">
        <v>9.61</v>
      </c>
      <c r="D145" s="78">
        <v>2500</v>
      </c>
    </row>
    <row r="146" spans="1:4" ht="15" x14ac:dyDescent="0.2">
      <c r="A146" s="76">
        <v>31114</v>
      </c>
      <c r="B146" s="76" t="s">
        <v>506</v>
      </c>
      <c r="C146" s="77">
        <v>9.61</v>
      </c>
      <c r="D146" s="78">
        <v>2500</v>
      </c>
    </row>
    <row r="147" spans="1:4" ht="15" x14ac:dyDescent="0.2">
      <c r="A147" s="76">
        <v>31124</v>
      </c>
      <c r="B147" s="76" t="s">
        <v>507</v>
      </c>
      <c r="C147" s="77">
        <v>9.61</v>
      </c>
      <c r="D147" s="78">
        <v>2500</v>
      </c>
    </row>
    <row r="148" spans="1:4" ht="15" x14ac:dyDescent="0.2">
      <c r="A148" s="76">
        <v>31133</v>
      </c>
      <c r="B148" s="76" t="s">
        <v>508</v>
      </c>
      <c r="C148" s="77">
        <v>9.61</v>
      </c>
      <c r="D148" s="78">
        <v>2500</v>
      </c>
    </row>
    <row r="149" spans="1:4" ht="15" x14ac:dyDescent="0.2">
      <c r="A149" s="76">
        <v>31134</v>
      </c>
      <c r="B149" s="76" t="s">
        <v>509</v>
      </c>
      <c r="C149" s="77">
        <v>9.61</v>
      </c>
      <c r="D149" s="78">
        <v>2500</v>
      </c>
    </row>
    <row r="150" spans="1:4" ht="15" x14ac:dyDescent="0.2">
      <c r="A150" s="76">
        <v>31143</v>
      </c>
      <c r="B150" s="76" t="s">
        <v>510</v>
      </c>
      <c r="C150" s="77">
        <v>9.61</v>
      </c>
      <c r="D150" s="78">
        <v>2500</v>
      </c>
    </row>
    <row r="151" spans="1:4" ht="15" x14ac:dyDescent="0.2">
      <c r="A151" s="76">
        <v>31144</v>
      </c>
      <c r="B151" s="76" t="s">
        <v>511</v>
      </c>
      <c r="C151" s="77">
        <v>9.61</v>
      </c>
      <c r="D151" s="78">
        <v>2500</v>
      </c>
    </row>
    <row r="152" spans="1:4" ht="15" x14ac:dyDescent="0.2">
      <c r="A152" s="76">
        <v>31153</v>
      </c>
      <c r="B152" s="76" t="s">
        <v>512</v>
      </c>
      <c r="C152" s="77">
        <v>9.61</v>
      </c>
      <c r="D152" s="78">
        <v>2500</v>
      </c>
    </row>
    <row r="153" spans="1:4" ht="15" x14ac:dyDescent="0.2">
      <c r="A153" s="76">
        <v>31154</v>
      </c>
      <c r="B153" s="76" t="s">
        <v>513</v>
      </c>
      <c r="C153" s="77">
        <v>9.61</v>
      </c>
      <c r="D153" s="78">
        <v>2500</v>
      </c>
    </row>
    <row r="154" spans="1:4" ht="15" x14ac:dyDescent="0.2">
      <c r="A154" s="76">
        <v>31163</v>
      </c>
      <c r="B154" s="76" t="s">
        <v>514</v>
      </c>
      <c r="C154" s="77">
        <v>9.61</v>
      </c>
      <c r="D154" s="78">
        <v>2500</v>
      </c>
    </row>
    <row r="155" spans="1:4" ht="15" x14ac:dyDescent="0.2">
      <c r="A155" s="76">
        <v>31164</v>
      </c>
      <c r="B155" s="76" t="s">
        <v>515</v>
      </c>
      <c r="C155" s="77">
        <v>9.61</v>
      </c>
      <c r="D155" s="78">
        <v>2500</v>
      </c>
    </row>
    <row r="156" spans="1:4" ht="15" x14ac:dyDescent="0.2">
      <c r="A156" s="76">
        <v>31173</v>
      </c>
      <c r="B156" s="76" t="s">
        <v>516</v>
      </c>
      <c r="C156" s="77">
        <v>9.61</v>
      </c>
      <c r="D156" s="78">
        <v>2500</v>
      </c>
    </row>
    <row r="157" spans="1:4" ht="15" x14ac:dyDescent="0.2">
      <c r="A157" s="76">
        <v>31174</v>
      </c>
      <c r="B157" s="76" t="s">
        <v>517</v>
      </c>
      <c r="C157" s="77">
        <v>9.61</v>
      </c>
      <c r="D157" s="78">
        <v>2500</v>
      </c>
    </row>
    <row r="158" spans="1:4" ht="15" x14ac:dyDescent="0.2">
      <c r="A158" s="76">
        <v>31193</v>
      </c>
      <c r="B158" s="76" t="s">
        <v>518</v>
      </c>
      <c r="C158" s="77">
        <v>9.61</v>
      </c>
      <c r="D158" s="78">
        <v>2500</v>
      </c>
    </row>
    <row r="159" spans="1:4" ht="15" x14ac:dyDescent="0.2">
      <c r="A159" s="76">
        <v>31194</v>
      </c>
      <c r="B159" s="76" t="s">
        <v>519</v>
      </c>
      <c r="C159" s="77">
        <v>9.61</v>
      </c>
      <c r="D159" s="78">
        <v>2500</v>
      </c>
    </row>
    <row r="160" spans="1:4" ht="15" x14ac:dyDescent="0.2">
      <c r="A160" s="76">
        <v>32101</v>
      </c>
      <c r="B160" s="76" t="s">
        <v>520</v>
      </c>
      <c r="C160" s="77">
        <v>11.03</v>
      </c>
      <c r="D160" s="78">
        <v>2500</v>
      </c>
    </row>
    <row r="161" spans="1:4" ht="15" x14ac:dyDescent="0.2">
      <c r="A161" s="76">
        <v>32102</v>
      </c>
      <c r="B161" s="76" t="s">
        <v>521</v>
      </c>
      <c r="C161" s="77">
        <v>11.03</v>
      </c>
      <c r="D161" s="78">
        <v>2500</v>
      </c>
    </row>
    <row r="162" spans="1:4" ht="15" x14ac:dyDescent="0.2">
      <c r="A162" s="76">
        <v>32112</v>
      </c>
      <c r="B162" s="76" t="s">
        <v>522</v>
      </c>
      <c r="C162" s="77">
        <v>11.03</v>
      </c>
      <c r="D162" s="78">
        <v>2500</v>
      </c>
    </row>
    <row r="163" spans="1:4" ht="15" x14ac:dyDescent="0.2">
      <c r="A163" s="76">
        <v>32122</v>
      </c>
      <c r="B163" s="76" t="s">
        <v>523</v>
      </c>
      <c r="C163" s="77">
        <v>11.03</v>
      </c>
      <c r="D163" s="78">
        <v>2500</v>
      </c>
    </row>
    <row r="164" spans="1:4" ht="15" x14ac:dyDescent="0.2">
      <c r="A164" s="76">
        <v>32132</v>
      </c>
      <c r="B164" s="76" t="s">
        <v>524</v>
      </c>
      <c r="C164" s="77">
        <v>11.03</v>
      </c>
      <c r="D164" s="78">
        <v>2500</v>
      </c>
    </row>
    <row r="165" spans="1:4" ht="15" x14ac:dyDescent="0.2">
      <c r="A165" s="76">
        <v>32142</v>
      </c>
      <c r="B165" s="76" t="s">
        <v>525</v>
      </c>
      <c r="C165" s="77">
        <v>11.03</v>
      </c>
      <c r="D165" s="78">
        <v>2500</v>
      </c>
    </row>
    <row r="166" spans="1:4" ht="15" x14ac:dyDescent="0.2">
      <c r="A166" s="76">
        <v>32152</v>
      </c>
      <c r="B166" s="76" t="s">
        <v>526</v>
      </c>
      <c r="C166" s="77">
        <v>11.03</v>
      </c>
      <c r="D166" s="78">
        <v>2500</v>
      </c>
    </row>
    <row r="167" spans="1:4" ht="15" x14ac:dyDescent="0.2">
      <c r="A167" s="76">
        <v>32162</v>
      </c>
      <c r="B167" s="76" t="s">
        <v>527</v>
      </c>
      <c r="C167" s="77">
        <v>11.03</v>
      </c>
      <c r="D167" s="78">
        <v>2500</v>
      </c>
    </row>
    <row r="168" spans="1:4" ht="15" x14ac:dyDescent="0.2">
      <c r="A168" s="76">
        <v>32172</v>
      </c>
      <c r="B168" s="76" t="s">
        <v>528</v>
      </c>
      <c r="C168" s="77">
        <v>11.03</v>
      </c>
      <c r="D168" s="78">
        <v>2500</v>
      </c>
    </row>
    <row r="169" spans="1:4" ht="15" x14ac:dyDescent="0.2">
      <c r="A169" s="76">
        <v>32201</v>
      </c>
      <c r="B169" s="76" t="s">
        <v>529</v>
      </c>
      <c r="C169" s="77">
        <v>11.03</v>
      </c>
      <c r="D169" s="78">
        <v>2500</v>
      </c>
    </row>
    <row r="170" spans="1:4" ht="15" x14ac:dyDescent="0.2">
      <c r="A170" s="76">
        <v>32202</v>
      </c>
      <c r="B170" s="76" t="s">
        <v>530</v>
      </c>
      <c r="C170" s="77">
        <v>11.03</v>
      </c>
      <c r="D170" s="78">
        <v>2500</v>
      </c>
    </row>
    <row r="171" spans="1:4" ht="15" x14ac:dyDescent="0.2">
      <c r="A171" s="76">
        <v>32212</v>
      </c>
      <c r="B171" s="76" t="s">
        <v>531</v>
      </c>
      <c r="C171" s="77">
        <v>11.03</v>
      </c>
      <c r="D171" s="78">
        <v>2500</v>
      </c>
    </row>
    <row r="172" spans="1:4" ht="15" x14ac:dyDescent="0.2">
      <c r="A172" s="76">
        <v>32222</v>
      </c>
      <c r="B172" s="76" t="s">
        <v>532</v>
      </c>
      <c r="C172" s="77">
        <v>11.03</v>
      </c>
      <c r="D172" s="78">
        <v>2500</v>
      </c>
    </row>
    <row r="173" spans="1:4" ht="15" x14ac:dyDescent="0.2">
      <c r="A173" s="76">
        <v>32232</v>
      </c>
      <c r="B173" s="76" t="s">
        <v>533</v>
      </c>
      <c r="C173" s="77">
        <v>11.03</v>
      </c>
      <c r="D173" s="78">
        <v>2500</v>
      </c>
    </row>
    <row r="174" spans="1:4" ht="15" x14ac:dyDescent="0.2">
      <c r="A174" s="76">
        <v>32242</v>
      </c>
      <c r="B174" s="76" t="s">
        <v>534</v>
      </c>
      <c r="C174" s="77">
        <v>11.03</v>
      </c>
      <c r="D174" s="78">
        <v>2500</v>
      </c>
    </row>
    <row r="175" spans="1:4" ht="15" x14ac:dyDescent="0.2">
      <c r="A175" s="76">
        <v>32252</v>
      </c>
      <c r="B175" s="76" t="s">
        <v>535</v>
      </c>
      <c r="C175" s="77">
        <v>11.03</v>
      </c>
      <c r="D175" s="78">
        <v>2500</v>
      </c>
    </row>
    <row r="176" spans="1:4" ht="15" x14ac:dyDescent="0.2">
      <c r="A176" s="76">
        <v>32262</v>
      </c>
      <c r="B176" s="76" t="s">
        <v>536</v>
      </c>
      <c r="C176" s="77">
        <v>11.03</v>
      </c>
      <c r="D176" s="78">
        <v>2500</v>
      </c>
    </row>
    <row r="177" spans="1:4" ht="15" x14ac:dyDescent="0.2">
      <c r="A177" s="76">
        <v>33211</v>
      </c>
      <c r="B177" s="76" t="s">
        <v>537</v>
      </c>
      <c r="C177" s="77">
        <v>7.21</v>
      </c>
      <c r="D177" s="78">
        <v>2500</v>
      </c>
    </row>
    <row r="178" spans="1:4" ht="15" x14ac:dyDescent="0.2">
      <c r="A178" s="76">
        <v>33212</v>
      </c>
      <c r="B178" s="76" t="s">
        <v>538</v>
      </c>
      <c r="C178" s="77">
        <v>7.21</v>
      </c>
      <c r="D178" s="78">
        <v>2500</v>
      </c>
    </row>
    <row r="179" spans="1:4" ht="15" x14ac:dyDescent="0.2">
      <c r="A179" s="76">
        <v>33222</v>
      </c>
      <c r="B179" s="76" t="s">
        <v>539</v>
      </c>
      <c r="C179" s="77">
        <v>7.21</v>
      </c>
      <c r="D179" s="78">
        <v>2500</v>
      </c>
    </row>
    <row r="180" spans="1:4" ht="15" x14ac:dyDescent="0.2">
      <c r="A180" s="76">
        <v>33232</v>
      </c>
      <c r="B180" s="76" t="s">
        <v>540</v>
      </c>
      <c r="C180" s="77">
        <v>7.21</v>
      </c>
      <c r="D180" s="78">
        <v>2500</v>
      </c>
    </row>
    <row r="181" spans="1:4" ht="15" x14ac:dyDescent="0.2">
      <c r="A181" s="76">
        <v>33242</v>
      </c>
      <c r="B181" s="76" t="s">
        <v>541</v>
      </c>
      <c r="C181" s="77">
        <v>7.21</v>
      </c>
      <c r="D181" s="78">
        <v>2500</v>
      </c>
    </row>
    <row r="182" spans="1:4" ht="15" x14ac:dyDescent="0.2">
      <c r="A182" s="76">
        <v>33301</v>
      </c>
      <c r="B182" s="76" t="s">
        <v>542</v>
      </c>
      <c r="C182" s="77">
        <v>7.21</v>
      </c>
      <c r="D182" s="78">
        <v>2500</v>
      </c>
    </row>
    <row r="183" spans="1:4" ht="15" x14ac:dyDescent="0.2">
      <c r="A183" s="76">
        <v>33302</v>
      </c>
      <c r="B183" s="76" t="s">
        <v>543</v>
      </c>
      <c r="C183" s="77">
        <v>7.21</v>
      </c>
      <c r="D183" s="78">
        <v>2500</v>
      </c>
    </row>
    <row r="184" spans="1:4" ht="15" x14ac:dyDescent="0.2">
      <c r="A184" s="76">
        <v>33312</v>
      </c>
      <c r="B184" s="76" t="s">
        <v>544</v>
      </c>
      <c r="C184" s="77">
        <v>7.21</v>
      </c>
      <c r="D184" s="78">
        <v>2500</v>
      </c>
    </row>
    <row r="185" spans="1:4" ht="15" x14ac:dyDescent="0.2">
      <c r="A185" s="76">
        <v>33322</v>
      </c>
      <c r="B185" s="76" t="s">
        <v>545</v>
      </c>
      <c r="C185" s="77">
        <v>7.21</v>
      </c>
      <c r="D185" s="78">
        <v>2500</v>
      </c>
    </row>
    <row r="186" spans="1:4" ht="15" x14ac:dyDescent="0.2">
      <c r="A186" s="76">
        <v>33332</v>
      </c>
      <c r="B186" s="76" t="s">
        <v>546</v>
      </c>
      <c r="C186" s="77">
        <v>7.21</v>
      </c>
      <c r="D186" s="78">
        <v>2500</v>
      </c>
    </row>
    <row r="187" spans="1:4" ht="15" x14ac:dyDescent="0.2">
      <c r="A187" s="76">
        <v>33342</v>
      </c>
      <c r="B187" s="76" t="s">
        <v>547</v>
      </c>
      <c r="C187" s="77">
        <v>7.21</v>
      </c>
      <c r="D187" s="78">
        <v>2500</v>
      </c>
    </row>
    <row r="188" spans="1:4" ht="15" x14ac:dyDescent="0.2">
      <c r="A188" s="76">
        <v>33352</v>
      </c>
      <c r="B188" s="76" t="s">
        <v>548</v>
      </c>
      <c r="C188" s="77">
        <v>7.21</v>
      </c>
      <c r="D188" s="78">
        <v>2500</v>
      </c>
    </row>
    <row r="189" spans="1:4" ht="15" x14ac:dyDescent="0.2">
      <c r="A189" s="76">
        <v>34102</v>
      </c>
      <c r="B189" s="76" t="s">
        <v>549</v>
      </c>
      <c r="C189" s="77">
        <v>9.25</v>
      </c>
      <c r="D189" s="78">
        <v>2500</v>
      </c>
    </row>
    <row r="190" spans="1:4" ht="15" x14ac:dyDescent="0.2">
      <c r="A190" s="76">
        <v>34112</v>
      </c>
      <c r="B190" s="76" t="s">
        <v>550</v>
      </c>
      <c r="C190" s="77">
        <v>9.25</v>
      </c>
      <c r="D190" s="78">
        <v>2500</v>
      </c>
    </row>
    <row r="191" spans="1:4" ht="15" x14ac:dyDescent="0.2">
      <c r="A191" s="76">
        <v>34201</v>
      </c>
      <c r="B191" s="76" t="s">
        <v>551</v>
      </c>
      <c r="C191" s="77">
        <v>9.68</v>
      </c>
      <c r="D191" s="78">
        <v>2500</v>
      </c>
    </row>
    <row r="192" spans="1:4" ht="15" x14ac:dyDescent="0.2">
      <c r="A192" s="76">
        <v>34202</v>
      </c>
      <c r="B192" s="76" t="s">
        <v>552</v>
      </c>
      <c r="C192" s="77">
        <v>9.68</v>
      </c>
      <c r="D192" s="78">
        <v>2500</v>
      </c>
    </row>
    <row r="193" spans="1:4" ht="15" x14ac:dyDescent="0.2">
      <c r="A193" s="76">
        <v>34203</v>
      </c>
      <c r="B193" s="76" t="s">
        <v>553</v>
      </c>
      <c r="C193" s="77">
        <v>9.61</v>
      </c>
      <c r="D193" s="78">
        <v>2500</v>
      </c>
    </row>
    <row r="194" spans="1:4" ht="15" x14ac:dyDescent="0.2">
      <c r="A194" s="76">
        <v>34212</v>
      </c>
      <c r="B194" s="76" t="s">
        <v>554</v>
      </c>
      <c r="C194" s="77">
        <v>9.68</v>
      </c>
      <c r="D194" s="78">
        <v>2500</v>
      </c>
    </row>
    <row r="195" spans="1:4" ht="15" x14ac:dyDescent="0.2">
      <c r="A195" s="76">
        <v>34213</v>
      </c>
      <c r="B195" s="76" t="s">
        <v>555</v>
      </c>
      <c r="C195" s="77">
        <v>9.61</v>
      </c>
      <c r="D195" s="78">
        <v>2500</v>
      </c>
    </row>
    <row r="196" spans="1:4" ht="15" x14ac:dyDescent="0.2">
      <c r="A196" s="76">
        <v>34214</v>
      </c>
      <c r="B196" s="76" t="s">
        <v>556</v>
      </c>
      <c r="C196" s="77">
        <v>9.61</v>
      </c>
      <c r="D196" s="78">
        <v>2500</v>
      </c>
    </row>
    <row r="197" spans="1:4" ht="15" x14ac:dyDescent="0.2">
      <c r="A197" s="76">
        <v>34222</v>
      </c>
      <c r="B197" s="76" t="s">
        <v>557</v>
      </c>
      <c r="C197" s="77">
        <v>9.68</v>
      </c>
      <c r="D197" s="78">
        <v>2500</v>
      </c>
    </row>
    <row r="198" spans="1:4" ht="15" x14ac:dyDescent="0.2">
      <c r="A198" s="76">
        <v>34232</v>
      </c>
      <c r="B198" s="76" t="s">
        <v>558</v>
      </c>
      <c r="C198" s="77">
        <v>9.68</v>
      </c>
      <c r="D198" s="78">
        <v>2500</v>
      </c>
    </row>
    <row r="199" spans="1:4" ht="15" x14ac:dyDescent="0.2">
      <c r="A199" s="76">
        <v>34233</v>
      </c>
      <c r="B199" s="76" t="s">
        <v>559</v>
      </c>
      <c r="C199" s="77">
        <v>9.61</v>
      </c>
      <c r="D199" s="78">
        <v>2500</v>
      </c>
    </row>
    <row r="200" spans="1:4" ht="15" x14ac:dyDescent="0.2">
      <c r="A200" s="76">
        <v>34234</v>
      </c>
      <c r="B200" s="76" t="s">
        <v>560</v>
      </c>
      <c r="C200" s="77">
        <v>9.61</v>
      </c>
      <c r="D200" s="78">
        <v>2500</v>
      </c>
    </row>
    <row r="201" spans="1:4" ht="15" x14ac:dyDescent="0.2">
      <c r="A201" s="76">
        <v>34293</v>
      </c>
      <c r="B201" s="76" t="s">
        <v>561</v>
      </c>
      <c r="C201" s="77">
        <v>9.61</v>
      </c>
      <c r="D201" s="78">
        <v>2500</v>
      </c>
    </row>
    <row r="202" spans="1:4" ht="15" x14ac:dyDescent="0.2">
      <c r="A202" s="76">
        <v>34301</v>
      </c>
      <c r="B202" s="76" t="s">
        <v>562</v>
      </c>
      <c r="C202" s="77">
        <v>9.25</v>
      </c>
      <c r="D202" s="78">
        <v>2500</v>
      </c>
    </row>
    <row r="203" spans="1:4" ht="15" x14ac:dyDescent="0.2">
      <c r="A203" s="76">
        <v>34302</v>
      </c>
      <c r="B203" s="76" t="s">
        <v>563</v>
      </c>
      <c r="C203" s="77">
        <v>9.25</v>
      </c>
      <c r="D203" s="78">
        <v>2500</v>
      </c>
    </row>
    <row r="204" spans="1:4" ht="15" x14ac:dyDescent="0.2">
      <c r="A204" s="76">
        <v>34312</v>
      </c>
      <c r="B204" s="76" t="s">
        <v>564</v>
      </c>
      <c r="C204" s="77">
        <v>9.25</v>
      </c>
      <c r="D204" s="78">
        <v>2500</v>
      </c>
    </row>
    <row r="205" spans="1:4" ht="15" x14ac:dyDescent="0.2">
      <c r="A205" s="76">
        <v>34322</v>
      </c>
      <c r="B205" s="76" t="s">
        <v>565</v>
      </c>
      <c r="C205" s="77">
        <v>9.25</v>
      </c>
      <c r="D205" s="78">
        <v>2500</v>
      </c>
    </row>
    <row r="206" spans="1:4" ht="15" x14ac:dyDescent="0.2">
      <c r="A206" s="76">
        <v>34332</v>
      </c>
      <c r="B206" s="76" t="s">
        <v>566</v>
      </c>
      <c r="C206" s="77">
        <v>9.25</v>
      </c>
      <c r="D206" s="78">
        <v>2500</v>
      </c>
    </row>
    <row r="207" spans="1:4" ht="15" x14ac:dyDescent="0.2">
      <c r="A207" s="76">
        <v>34342</v>
      </c>
      <c r="B207" s="76" t="s">
        <v>567</v>
      </c>
      <c r="C207" s="77">
        <v>9.25</v>
      </c>
      <c r="D207" s="78">
        <v>2500</v>
      </c>
    </row>
    <row r="208" spans="1:4" ht="15" x14ac:dyDescent="0.2">
      <c r="A208" s="76">
        <v>41194</v>
      </c>
      <c r="B208" s="76" t="s">
        <v>568</v>
      </c>
      <c r="C208" s="77">
        <v>15.83</v>
      </c>
      <c r="D208" s="78">
        <v>2500</v>
      </c>
    </row>
    <row r="209" spans="1:4" ht="15" x14ac:dyDescent="0.2">
      <c r="A209" s="76">
        <v>41293</v>
      </c>
      <c r="B209" s="76" t="s">
        <v>569</v>
      </c>
      <c r="C209" s="77">
        <v>15.83</v>
      </c>
      <c r="D209" s="78">
        <v>2500</v>
      </c>
    </row>
    <row r="210" spans="1:4" ht="15" x14ac:dyDescent="0.2">
      <c r="A210" s="76">
        <v>41294</v>
      </c>
      <c r="B210" s="76" t="s">
        <v>570</v>
      </c>
      <c r="C210" s="77">
        <v>15.83</v>
      </c>
      <c r="D210" s="78">
        <v>2500</v>
      </c>
    </row>
    <row r="211" spans="1:4" ht="15" x14ac:dyDescent="0.2">
      <c r="A211" s="76">
        <v>41393</v>
      </c>
      <c r="B211" s="76" t="s">
        <v>571</v>
      </c>
      <c r="C211" s="77">
        <v>15.83</v>
      </c>
      <c r="D211" s="78">
        <v>2500</v>
      </c>
    </row>
    <row r="212" spans="1:4" ht="15" x14ac:dyDescent="0.2">
      <c r="A212" s="76">
        <v>41394</v>
      </c>
      <c r="B212" s="76" t="s">
        <v>572</v>
      </c>
      <c r="C212" s="77">
        <v>15.83</v>
      </c>
      <c r="D212" s="78">
        <v>2500</v>
      </c>
    </row>
    <row r="213" spans="1:4" ht="15" x14ac:dyDescent="0.2">
      <c r="A213" s="76">
        <v>41493</v>
      </c>
      <c r="B213" s="76" t="s">
        <v>573</v>
      </c>
      <c r="C213" s="77">
        <v>15.83</v>
      </c>
      <c r="D213" s="78">
        <v>2500</v>
      </c>
    </row>
    <row r="214" spans="1:4" ht="15" x14ac:dyDescent="0.2">
      <c r="A214" s="76">
        <v>41494</v>
      </c>
      <c r="B214" s="76" t="s">
        <v>574</v>
      </c>
      <c r="C214" s="77">
        <v>15.83</v>
      </c>
      <c r="D214" s="78">
        <v>2500</v>
      </c>
    </row>
    <row r="215" spans="1:4" ht="15" x14ac:dyDescent="0.2">
      <c r="A215" s="76">
        <v>42313</v>
      </c>
      <c r="B215" s="76" t="s">
        <v>575</v>
      </c>
      <c r="C215" s="77">
        <v>11.76</v>
      </c>
      <c r="D215" s="78">
        <v>2500</v>
      </c>
    </row>
    <row r="216" spans="1:4" ht="15" x14ac:dyDescent="0.2">
      <c r="A216" s="76">
        <v>42314</v>
      </c>
      <c r="B216" s="76" t="s">
        <v>576</v>
      </c>
      <c r="C216" s="77">
        <v>11.76</v>
      </c>
      <c r="D216" s="78">
        <v>2500</v>
      </c>
    </row>
    <row r="217" spans="1:4" ht="15" x14ac:dyDescent="0.2">
      <c r="A217" s="76">
        <v>42323</v>
      </c>
      <c r="B217" s="76" t="s">
        <v>577</v>
      </c>
      <c r="C217" s="77">
        <v>11.76</v>
      </c>
      <c r="D217" s="78">
        <v>2500</v>
      </c>
    </row>
    <row r="218" spans="1:4" ht="15" x14ac:dyDescent="0.2">
      <c r="A218" s="76">
        <v>42324</v>
      </c>
      <c r="B218" s="76" t="s">
        <v>578</v>
      </c>
      <c r="C218" s="77">
        <v>11.76</v>
      </c>
      <c r="D218" s="78">
        <v>2500</v>
      </c>
    </row>
    <row r="219" spans="1:4" ht="15" x14ac:dyDescent="0.2">
      <c r="A219" s="76">
        <v>42333</v>
      </c>
      <c r="B219" s="76" t="s">
        <v>579</v>
      </c>
      <c r="C219" s="77">
        <v>11.76</v>
      </c>
      <c r="D219" s="78">
        <v>2500</v>
      </c>
    </row>
    <row r="220" spans="1:4" ht="15" x14ac:dyDescent="0.2">
      <c r="A220" s="76">
        <v>42334</v>
      </c>
      <c r="B220" s="76" t="s">
        <v>580</v>
      </c>
      <c r="C220" s="77">
        <v>11.76</v>
      </c>
      <c r="D220" s="78">
        <v>2500</v>
      </c>
    </row>
    <row r="221" spans="1:4" ht="15" x14ac:dyDescent="0.2">
      <c r="A221" s="76">
        <v>42394</v>
      </c>
      <c r="B221" s="76" t="s">
        <v>275</v>
      </c>
      <c r="C221" s="77">
        <v>11.76</v>
      </c>
      <c r="D221" s="78">
        <v>2500</v>
      </c>
    </row>
    <row r="222" spans="1:4" ht="15" x14ac:dyDescent="0.2">
      <c r="A222" s="76">
        <v>43102</v>
      </c>
      <c r="B222" s="76" t="s">
        <v>581</v>
      </c>
      <c r="C222" s="77">
        <v>11.19</v>
      </c>
      <c r="D222" s="78">
        <v>2500</v>
      </c>
    </row>
    <row r="223" spans="1:4" ht="15" x14ac:dyDescent="0.2">
      <c r="A223" s="76">
        <v>43103</v>
      </c>
      <c r="B223" s="76" t="s">
        <v>582</v>
      </c>
      <c r="C223" s="77">
        <v>12.79</v>
      </c>
      <c r="D223" s="78">
        <v>2500</v>
      </c>
    </row>
    <row r="224" spans="1:4" ht="15" x14ac:dyDescent="0.2">
      <c r="A224" s="76">
        <v>43104</v>
      </c>
      <c r="B224" s="76" t="s">
        <v>583</v>
      </c>
      <c r="C224" s="77">
        <v>14.83</v>
      </c>
      <c r="D224" s="78">
        <v>2500</v>
      </c>
    </row>
    <row r="225" spans="1:4" ht="15" x14ac:dyDescent="0.2">
      <c r="A225" s="76">
        <v>43112</v>
      </c>
      <c r="B225" s="76" t="s">
        <v>276</v>
      </c>
      <c r="C225" s="77">
        <v>11.19</v>
      </c>
      <c r="D225" s="78">
        <v>2500</v>
      </c>
    </row>
    <row r="226" spans="1:4" ht="15" x14ac:dyDescent="0.2">
      <c r="A226" s="76">
        <v>43113</v>
      </c>
      <c r="B226" s="76" t="s">
        <v>277</v>
      </c>
      <c r="C226" s="77">
        <v>12.79</v>
      </c>
      <c r="D226" s="78">
        <v>2500</v>
      </c>
    </row>
    <row r="227" spans="1:4" ht="15" x14ac:dyDescent="0.2">
      <c r="A227" s="76">
        <v>43114</v>
      </c>
      <c r="B227" s="76" t="s">
        <v>584</v>
      </c>
      <c r="C227" s="77">
        <v>14.83</v>
      </c>
      <c r="D227" s="78">
        <v>2500</v>
      </c>
    </row>
    <row r="228" spans="1:4" ht="15" x14ac:dyDescent="0.2">
      <c r="A228" s="76">
        <v>43122</v>
      </c>
      <c r="B228" s="76" t="s">
        <v>585</v>
      </c>
      <c r="C228" s="77">
        <v>11.19</v>
      </c>
      <c r="D228" s="78">
        <v>2500</v>
      </c>
    </row>
    <row r="229" spans="1:4" ht="15" x14ac:dyDescent="0.2">
      <c r="A229" s="76">
        <v>43153</v>
      </c>
      <c r="B229" s="76" t="s">
        <v>586</v>
      </c>
      <c r="C229" s="77">
        <v>12.79</v>
      </c>
      <c r="D229" s="78">
        <v>2500</v>
      </c>
    </row>
    <row r="230" spans="1:4" ht="15" x14ac:dyDescent="0.2">
      <c r="A230" s="76">
        <v>43154</v>
      </c>
      <c r="B230" s="76" t="s">
        <v>587</v>
      </c>
      <c r="C230" s="77">
        <v>15.13</v>
      </c>
      <c r="D230" s="78">
        <v>2500</v>
      </c>
    </row>
    <row r="231" spans="1:4" ht="15" x14ac:dyDescent="0.2">
      <c r="A231" s="76">
        <v>43194</v>
      </c>
      <c r="B231" s="76" t="s">
        <v>588</v>
      </c>
      <c r="C231" s="77">
        <v>14.83</v>
      </c>
      <c r="D231" s="78">
        <v>2500</v>
      </c>
    </row>
    <row r="232" spans="1:4" ht="15" x14ac:dyDescent="0.2">
      <c r="A232" s="76">
        <v>43214</v>
      </c>
      <c r="B232" s="76" t="s">
        <v>589</v>
      </c>
      <c r="C232" s="77">
        <v>14.83</v>
      </c>
      <c r="D232" s="78">
        <v>2500</v>
      </c>
    </row>
    <row r="233" spans="1:4" ht="15" x14ac:dyDescent="0.2">
      <c r="A233" s="76">
        <v>43223</v>
      </c>
      <c r="B233" s="76" t="s">
        <v>590</v>
      </c>
      <c r="C233" s="77">
        <v>12.79</v>
      </c>
      <c r="D233" s="78">
        <v>2500</v>
      </c>
    </row>
    <row r="234" spans="1:4" ht="15" x14ac:dyDescent="0.2">
      <c r="A234" s="76">
        <v>43224</v>
      </c>
      <c r="B234" s="76" t="s">
        <v>591</v>
      </c>
      <c r="C234" s="77">
        <v>14.83</v>
      </c>
      <c r="D234" s="78">
        <v>2500</v>
      </c>
    </row>
    <row r="235" spans="1:4" ht="15" x14ac:dyDescent="0.2">
      <c r="A235" s="76">
        <v>43232</v>
      </c>
      <c r="B235" s="76" t="s">
        <v>592</v>
      </c>
      <c r="C235" s="77">
        <v>11.19</v>
      </c>
      <c r="D235" s="78">
        <v>2500</v>
      </c>
    </row>
    <row r="236" spans="1:4" ht="15" x14ac:dyDescent="0.2">
      <c r="A236" s="76">
        <v>43233</v>
      </c>
      <c r="B236" s="76" t="s">
        <v>593</v>
      </c>
      <c r="C236" s="77">
        <v>12.79</v>
      </c>
      <c r="D236" s="78">
        <v>2500</v>
      </c>
    </row>
    <row r="237" spans="1:4" ht="15" x14ac:dyDescent="0.2">
      <c r="A237" s="76">
        <v>43294</v>
      </c>
      <c r="B237" s="76" t="s">
        <v>278</v>
      </c>
      <c r="C237" s="77">
        <v>14.83</v>
      </c>
      <c r="D237" s="78">
        <v>2500</v>
      </c>
    </row>
    <row r="238" spans="1:4" ht="15" x14ac:dyDescent="0.2">
      <c r="A238" s="76">
        <v>43312</v>
      </c>
      <c r="B238" s="76" t="s">
        <v>594</v>
      </c>
      <c r="C238" s="77">
        <v>11.19</v>
      </c>
      <c r="D238" s="78">
        <v>2500</v>
      </c>
    </row>
    <row r="239" spans="1:4" ht="15" x14ac:dyDescent="0.2">
      <c r="A239" s="76">
        <v>43313</v>
      </c>
      <c r="B239" s="76" t="s">
        <v>595</v>
      </c>
      <c r="C239" s="77">
        <v>12.79</v>
      </c>
      <c r="D239" s="78">
        <v>2500</v>
      </c>
    </row>
    <row r="240" spans="1:4" ht="15" x14ac:dyDescent="0.2">
      <c r="A240" s="76">
        <v>43314</v>
      </c>
      <c r="B240" s="76" t="s">
        <v>596</v>
      </c>
      <c r="C240" s="77">
        <v>14.83</v>
      </c>
      <c r="D240" s="78">
        <v>2500</v>
      </c>
    </row>
    <row r="241" spans="1:4" ht="15" x14ac:dyDescent="0.2">
      <c r="A241" s="76">
        <v>43323</v>
      </c>
      <c r="B241" s="76" t="s">
        <v>597</v>
      </c>
      <c r="C241" s="77">
        <v>12.79</v>
      </c>
      <c r="D241" s="78">
        <v>2500</v>
      </c>
    </row>
    <row r="242" spans="1:4" ht="15" x14ac:dyDescent="0.2">
      <c r="A242" s="76">
        <v>43333</v>
      </c>
      <c r="B242" s="76" t="s">
        <v>598</v>
      </c>
      <c r="C242" s="77">
        <v>12.79</v>
      </c>
      <c r="D242" s="78">
        <v>2500</v>
      </c>
    </row>
    <row r="243" spans="1:4" ht="15" x14ac:dyDescent="0.2">
      <c r="A243" s="76">
        <v>43343</v>
      </c>
      <c r="B243" s="76" t="s">
        <v>599</v>
      </c>
      <c r="C243" s="77">
        <v>12.79</v>
      </c>
      <c r="D243" s="78">
        <v>2500</v>
      </c>
    </row>
    <row r="244" spans="1:4" ht="15" x14ac:dyDescent="0.2">
      <c r="A244" s="76">
        <v>43353</v>
      </c>
      <c r="B244" s="76" t="s">
        <v>600</v>
      </c>
      <c r="C244" s="77">
        <v>12.79</v>
      </c>
      <c r="D244" s="78">
        <v>2500</v>
      </c>
    </row>
    <row r="245" spans="1:4" ht="15" x14ac:dyDescent="0.2">
      <c r="A245" s="76">
        <v>43363</v>
      </c>
      <c r="B245" s="76" t="s">
        <v>279</v>
      </c>
      <c r="C245" s="77">
        <v>12.79</v>
      </c>
      <c r="D245" s="78">
        <v>2500</v>
      </c>
    </row>
    <row r="246" spans="1:4" ht="15" x14ac:dyDescent="0.2">
      <c r="A246" s="76">
        <v>43383</v>
      </c>
      <c r="B246" s="76" t="s">
        <v>601</v>
      </c>
      <c r="C246" s="77">
        <v>12.79</v>
      </c>
      <c r="D246" s="78">
        <v>2500</v>
      </c>
    </row>
    <row r="247" spans="1:4" ht="15" x14ac:dyDescent="0.2">
      <c r="A247" s="76">
        <v>43384</v>
      </c>
      <c r="B247" s="76" t="s">
        <v>602</v>
      </c>
      <c r="C247" s="77">
        <v>14.83</v>
      </c>
      <c r="D247" s="78">
        <v>2500</v>
      </c>
    </row>
    <row r="248" spans="1:4" ht="15" x14ac:dyDescent="0.2">
      <c r="A248" s="76">
        <v>43394</v>
      </c>
      <c r="B248" s="76" t="s">
        <v>603</v>
      </c>
      <c r="C248" s="77">
        <v>14.83</v>
      </c>
      <c r="D248" s="78">
        <v>2500</v>
      </c>
    </row>
    <row r="249" spans="1:4" ht="15" x14ac:dyDescent="0.2">
      <c r="A249" s="76">
        <v>43412</v>
      </c>
      <c r="B249" s="76" t="s">
        <v>604</v>
      </c>
      <c r="C249" s="77">
        <v>11.19</v>
      </c>
      <c r="D249" s="78">
        <v>2500</v>
      </c>
    </row>
    <row r="250" spans="1:4" ht="15" x14ac:dyDescent="0.2">
      <c r="A250" s="76">
        <v>43413</v>
      </c>
      <c r="B250" s="76" t="s">
        <v>605</v>
      </c>
      <c r="C250" s="77">
        <v>12.79</v>
      </c>
      <c r="D250" s="78">
        <v>2500</v>
      </c>
    </row>
    <row r="251" spans="1:4" ht="15" x14ac:dyDescent="0.2">
      <c r="A251" s="76">
        <v>43414</v>
      </c>
      <c r="B251" s="76" t="s">
        <v>606</v>
      </c>
      <c r="C251" s="77">
        <v>14.83</v>
      </c>
      <c r="D251" s="78">
        <v>2500</v>
      </c>
    </row>
    <row r="252" spans="1:4" ht="15" x14ac:dyDescent="0.2">
      <c r="A252" s="76">
        <v>43423</v>
      </c>
      <c r="B252" s="76" t="s">
        <v>607</v>
      </c>
      <c r="C252" s="77">
        <v>12.79</v>
      </c>
      <c r="D252" s="78">
        <v>2500</v>
      </c>
    </row>
    <row r="253" spans="1:4" ht="15" x14ac:dyDescent="0.2">
      <c r="A253" s="76">
        <v>43494</v>
      </c>
      <c r="B253" s="76" t="s">
        <v>608</v>
      </c>
      <c r="C253" s="77">
        <v>14.83</v>
      </c>
      <c r="D253" s="78">
        <v>2500</v>
      </c>
    </row>
    <row r="254" spans="1:4" ht="15" x14ac:dyDescent="0.2">
      <c r="A254" s="76">
        <v>51311</v>
      </c>
      <c r="B254" s="76" t="s">
        <v>609</v>
      </c>
      <c r="C254" s="77">
        <v>8.69</v>
      </c>
      <c r="D254" s="78">
        <v>2500</v>
      </c>
    </row>
    <row r="255" spans="1:4" ht="15" x14ac:dyDescent="0.2">
      <c r="A255" s="76">
        <v>51312</v>
      </c>
      <c r="B255" s="76" t="s">
        <v>610</v>
      </c>
      <c r="C255" s="77">
        <v>8.69</v>
      </c>
      <c r="D255" s="78">
        <v>2500</v>
      </c>
    </row>
    <row r="256" spans="1:4" ht="15" x14ac:dyDescent="0.2">
      <c r="A256" s="76">
        <v>51321</v>
      </c>
      <c r="B256" s="76" t="s">
        <v>611</v>
      </c>
      <c r="C256" s="77">
        <v>8.69</v>
      </c>
      <c r="D256" s="78">
        <v>2500</v>
      </c>
    </row>
    <row r="257" spans="1:4" ht="15" x14ac:dyDescent="0.2">
      <c r="A257" s="76">
        <v>51322</v>
      </c>
      <c r="B257" s="76" t="s">
        <v>612</v>
      </c>
      <c r="C257" s="77">
        <v>8.69</v>
      </c>
      <c r="D257" s="78">
        <v>2500</v>
      </c>
    </row>
    <row r="258" spans="1:4" ht="15" x14ac:dyDescent="0.2">
      <c r="A258" s="76">
        <v>51332</v>
      </c>
      <c r="B258" s="76" t="s">
        <v>613</v>
      </c>
      <c r="C258" s="77">
        <v>8.69</v>
      </c>
      <c r="D258" s="78">
        <v>2500</v>
      </c>
    </row>
    <row r="259" spans="1:4" ht="15" x14ac:dyDescent="0.2">
      <c r="A259" s="76">
        <v>51503</v>
      </c>
      <c r="B259" s="76" t="s">
        <v>614</v>
      </c>
      <c r="C259" s="77">
        <v>11.21</v>
      </c>
      <c r="D259" s="78">
        <v>2500</v>
      </c>
    </row>
    <row r="260" spans="1:4" ht="15" x14ac:dyDescent="0.2">
      <c r="A260" s="76">
        <v>51504</v>
      </c>
      <c r="B260" s="76" t="s">
        <v>615</v>
      </c>
      <c r="C260" s="77">
        <v>11.21</v>
      </c>
      <c r="D260" s="78">
        <v>2500</v>
      </c>
    </row>
    <row r="261" spans="1:4" ht="15" x14ac:dyDescent="0.2">
      <c r="A261" s="76">
        <v>51513</v>
      </c>
      <c r="B261" s="76" t="s">
        <v>616</v>
      </c>
      <c r="C261" s="77">
        <v>11.21</v>
      </c>
      <c r="D261" s="78">
        <v>2500</v>
      </c>
    </row>
    <row r="262" spans="1:4" ht="15" x14ac:dyDescent="0.2">
      <c r="A262" s="76">
        <v>51523</v>
      </c>
      <c r="B262" s="76" t="s">
        <v>617</v>
      </c>
      <c r="C262" s="77">
        <v>11.21</v>
      </c>
      <c r="D262" s="78">
        <v>2500</v>
      </c>
    </row>
    <row r="263" spans="1:4" ht="15" x14ac:dyDescent="0.2">
      <c r="A263" s="76">
        <v>51533</v>
      </c>
      <c r="B263" s="76" t="s">
        <v>618</v>
      </c>
      <c r="C263" s="77">
        <v>11.21</v>
      </c>
      <c r="D263" s="78">
        <v>2500</v>
      </c>
    </row>
    <row r="264" spans="1:4" ht="15" x14ac:dyDescent="0.2">
      <c r="A264" s="76">
        <v>51534</v>
      </c>
      <c r="B264" s="76" t="s">
        <v>619</v>
      </c>
      <c r="C264" s="77">
        <v>11.21</v>
      </c>
      <c r="D264" s="78">
        <v>2500</v>
      </c>
    </row>
    <row r="265" spans="1:4" ht="15" x14ac:dyDescent="0.2">
      <c r="A265" s="76">
        <v>51543</v>
      </c>
      <c r="B265" s="76" t="s">
        <v>620</v>
      </c>
      <c r="C265" s="77">
        <v>11.21</v>
      </c>
      <c r="D265" s="78">
        <v>2500</v>
      </c>
    </row>
    <row r="266" spans="1:4" ht="15" x14ac:dyDescent="0.2">
      <c r="A266" s="76">
        <v>51583</v>
      </c>
      <c r="B266" s="76" t="s">
        <v>621</v>
      </c>
      <c r="C266" s="77">
        <v>11.21</v>
      </c>
      <c r="D266" s="78">
        <v>2500</v>
      </c>
    </row>
    <row r="267" spans="1:4" ht="15" x14ac:dyDescent="0.2">
      <c r="A267" s="76">
        <v>51593</v>
      </c>
      <c r="B267" s="76" t="s">
        <v>622</v>
      </c>
      <c r="C267" s="77">
        <v>11.21</v>
      </c>
      <c r="D267" s="78">
        <v>2500</v>
      </c>
    </row>
    <row r="268" spans="1:4" ht="15" x14ac:dyDescent="0.2">
      <c r="A268" s="76">
        <v>51594</v>
      </c>
      <c r="B268" s="76" t="s">
        <v>623</v>
      </c>
      <c r="C268" s="77">
        <v>11.21</v>
      </c>
      <c r="D268" s="78">
        <v>2500</v>
      </c>
    </row>
    <row r="269" spans="1:4" ht="15" x14ac:dyDescent="0.2">
      <c r="A269" s="76">
        <v>51613</v>
      </c>
      <c r="B269" s="76" t="s">
        <v>624</v>
      </c>
      <c r="C269" s="77">
        <v>10.9</v>
      </c>
      <c r="D269" s="78">
        <v>2500</v>
      </c>
    </row>
    <row r="270" spans="1:4" ht="15" x14ac:dyDescent="0.2">
      <c r="A270" s="76">
        <v>51614</v>
      </c>
      <c r="B270" s="76" t="s">
        <v>625</v>
      </c>
      <c r="C270" s="77">
        <v>10.9</v>
      </c>
      <c r="D270" s="78">
        <v>2500</v>
      </c>
    </row>
    <row r="271" spans="1:4" ht="15" x14ac:dyDescent="0.2">
      <c r="A271" s="76">
        <v>51622</v>
      </c>
      <c r="B271" s="76" t="s">
        <v>626</v>
      </c>
      <c r="C271" s="77">
        <v>8.69</v>
      </c>
      <c r="D271" s="78">
        <v>2500</v>
      </c>
    </row>
    <row r="272" spans="1:4" ht="15" x14ac:dyDescent="0.2">
      <c r="A272" s="76">
        <v>51623</v>
      </c>
      <c r="B272" s="76" t="s">
        <v>627</v>
      </c>
      <c r="C272" s="77">
        <v>10.9</v>
      </c>
      <c r="D272" s="78">
        <v>2500</v>
      </c>
    </row>
    <row r="273" spans="1:4" ht="15" x14ac:dyDescent="0.2">
      <c r="A273" s="76">
        <v>51624</v>
      </c>
      <c r="B273" s="76" t="s">
        <v>628</v>
      </c>
      <c r="C273" s="77">
        <v>10.9</v>
      </c>
      <c r="D273" s="78">
        <v>2500</v>
      </c>
    </row>
    <row r="274" spans="1:4" ht="15" x14ac:dyDescent="0.2">
      <c r="A274" s="76">
        <v>51632</v>
      </c>
      <c r="B274" s="76" t="s">
        <v>629</v>
      </c>
      <c r="C274" s="77">
        <v>8.69</v>
      </c>
      <c r="D274" s="78">
        <v>2500</v>
      </c>
    </row>
    <row r="275" spans="1:4" ht="15" x14ac:dyDescent="0.2">
      <c r="A275" s="76">
        <v>51633</v>
      </c>
      <c r="B275" s="76" t="s">
        <v>630</v>
      </c>
      <c r="C275" s="77">
        <v>10.9</v>
      </c>
      <c r="D275" s="78">
        <v>2500</v>
      </c>
    </row>
    <row r="276" spans="1:4" ht="15" x14ac:dyDescent="0.2">
      <c r="A276" s="76">
        <v>51642</v>
      </c>
      <c r="B276" s="76" t="s">
        <v>631</v>
      </c>
      <c r="C276" s="77">
        <v>8.69</v>
      </c>
      <c r="D276" s="78">
        <v>2500</v>
      </c>
    </row>
    <row r="277" spans="1:4" ht="15" x14ac:dyDescent="0.2">
      <c r="A277" s="76">
        <v>51643</v>
      </c>
      <c r="B277" s="76" t="s">
        <v>632</v>
      </c>
      <c r="C277" s="77">
        <v>10.9</v>
      </c>
      <c r="D277" s="78">
        <v>2500</v>
      </c>
    </row>
    <row r="278" spans="1:4" ht="15" x14ac:dyDescent="0.2">
      <c r="A278" s="76">
        <v>51652</v>
      </c>
      <c r="B278" s="76" t="s">
        <v>633</v>
      </c>
      <c r="C278" s="77">
        <v>8.69</v>
      </c>
      <c r="D278" s="78">
        <v>2500</v>
      </c>
    </row>
    <row r="279" spans="1:4" ht="15" x14ac:dyDescent="0.2">
      <c r="A279" s="76">
        <v>51653</v>
      </c>
      <c r="B279" s="76" t="s">
        <v>634</v>
      </c>
      <c r="C279" s="77">
        <v>10.9</v>
      </c>
      <c r="D279" s="78">
        <v>2500</v>
      </c>
    </row>
    <row r="280" spans="1:4" ht="15" x14ac:dyDescent="0.2">
      <c r="A280" s="76">
        <v>51662</v>
      </c>
      <c r="B280" s="76" t="s">
        <v>635</v>
      </c>
      <c r="C280" s="77">
        <v>8.69</v>
      </c>
      <c r="D280" s="78">
        <v>2500</v>
      </c>
    </row>
    <row r="281" spans="1:4" ht="15" x14ac:dyDescent="0.2">
      <c r="A281" s="76">
        <v>51663</v>
      </c>
      <c r="B281" s="76" t="s">
        <v>636</v>
      </c>
      <c r="C281" s="77">
        <v>10.9</v>
      </c>
      <c r="D281" s="78">
        <v>2500</v>
      </c>
    </row>
    <row r="282" spans="1:4" ht="15" x14ac:dyDescent="0.2">
      <c r="A282" s="76">
        <v>51694</v>
      </c>
      <c r="B282" s="76" t="s">
        <v>637</v>
      </c>
      <c r="C282" s="77">
        <v>10.9</v>
      </c>
      <c r="D282" s="78">
        <v>2500</v>
      </c>
    </row>
    <row r="283" spans="1:4" ht="15" x14ac:dyDescent="0.2">
      <c r="A283" s="76">
        <v>52112</v>
      </c>
      <c r="B283" s="76" t="s">
        <v>638</v>
      </c>
      <c r="C283" s="77">
        <v>11.97</v>
      </c>
      <c r="D283" s="78">
        <v>2500</v>
      </c>
    </row>
    <row r="284" spans="1:4" ht="15" x14ac:dyDescent="0.2">
      <c r="A284" s="76">
        <v>52122</v>
      </c>
      <c r="B284" s="76" t="s">
        <v>639</v>
      </c>
      <c r="C284" s="77">
        <v>11.97</v>
      </c>
      <c r="D284" s="78">
        <v>2500</v>
      </c>
    </row>
    <row r="285" spans="1:4" ht="15" x14ac:dyDescent="0.2">
      <c r="A285" s="76">
        <v>52132</v>
      </c>
      <c r="B285" s="76" t="s">
        <v>640</v>
      </c>
      <c r="C285" s="77">
        <v>11.97</v>
      </c>
      <c r="D285" s="78">
        <v>2500</v>
      </c>
    </row>
    <row r="286" spans="1:4" ht="15" x14ac:dyDescent="0.2">
      <c r="A286" s="76">
        <v>52182</v>
      </c>
      <c r="B286" s="76" t="s">
        <v>280</v>
      </c>
      <c r="C286" s="77">
        <v>11.97</v>
      </c>
      <c r="D286" s="78">
        <v>2500</v>
      </c>
    </row>
    <row r="287" spans="1:4" ht="15" x14ac:dyDescent="0.2">
      <c r="A287" s="76">
        <v>52202</v>
      </c>
      <c r="B287" s="76" t="s">
        <v>641</v>
      </c>
      <c r="C287" s="77">
        <v>14.91</v>
      </c>
      <c r="D287" s="78">
        <v>2500</v>
      </c>
    </row>
    <row r="288" spans="1:4" ht="15" x14ac:dyDescent="0.2">
      <c r="A288" s="76">
        <v>52512</v>
      </c>
      <c r="B288" s="76" t="s">
        <v>642</v>
      </c>
      <c r="C288" s="77">
        <v>16.21</v>
      </c>
      <c r="D288" s="78">
        <v>2500</v>
      </c>
    </row>
    <row r="289" spans="1:4" ht="15" x14ac:dyDescent="0.2">
      <c r="A289" s="76">
        <v>52522</v>
      </c>
      <c r="B289" s="76" t="s">
        <v>643</v>
      </c>
      <c r="C289" s="77">
        <v>16.21</v>
      </c>
      <c r="D289" s="78">
        <v>2500</v>
      </c>
    </row>
    <row r="290" spans="1:4" ht="15" x14ac:dyDescent="0.2">
      <c r="A290" s="76">
        <v>52531</v>
      </c>
      <c r="B290" s="76" t="s">
        <v>644</v>
      </c>
      <c r="C290" s="77">
        <v>11.5</v>
      </c>
      <c r="D290" s="78">
        <v>2500</v>
      </c>
    </row>
    <row r="291" spans="1:4" ht="15" x14ac:dyDescent="0.2">
      <c r="A291" s="76">
        <v>52532</v>
      </c>
      <c r="B291" s="76" t="s">
        <v>645</v>
      </c>
      <c r="C291" s="77">
        <v>16.21</v>
      </c>
      <c r="D291" s="78">
        <v>2500</v>
      </c>
    </row>
    <row r="292" spans="1:4" ht="15" x14ac:dyDescent="0.2">
      <c r="A292" s="76">
        <v>53111</v>
      </c>
      <c r="B292" s="76" t="s">
        <v>646</v>
      </c>
      <c r="C292" s="77">
        <v>9.9</v>
      </c>
      <c r="D292" s="78">
        <v>2500</v>
      </c>
    </row>
    <row r="293" spans="1:4" ht="15" x14ac:dyDescent="0.2">
      <c r="A293" s="76">
        <v>53112</v>
      </c>
      <c r="B293" s="76" t="s">
        <v>647</v>
      </c>
      <c r="C293" s="77">
        <v>9.9</v>
      </c>
      <c r="D293" s="78">
        <v>2500</v>
      </c>
    </row>
    <row r="294" spans="1:4" ht="15" x14ac:dyDescent="0.2">
      <c r="A294" s="76">
        <v>53122</v>
      </c>
      <c r="B294" s="76" t="s">
        <v>648</v>
      </c>
      <c r="C294" s="77">
        <v>9.91</v>
      </c>
      <c r="D294" s="78">
        <v>2500</v>
      </c>
    </row>
    <row r="295" spans="1:4" ht="15" x14ac:dyDescent="0.2">
      <c r="A295" s="76">
        <v>53123</v>
      </c>
      <c r="B295" s="76" t="s">
        <v>649</v>
      </c>
      <c r="C295" s="77">
        <v>10.44</v>
      </c>
      <c r="D295" s="78">
        <v>2500</v>
      </c>
    </row>
    <row r="296" spans="1:4" ht="15" x14ac:dyDescent="0.2">
      <c r="A296" s="76">
        <v>53124</v>
      </c>
      <c r="B296" s="76" t="s">
        <v>650</v>
      </c>
      <c r="C296" s="77">
        <v>10.44</v>
      </c>
      <c r="D296" s="78">
        <v>2500</v>
      </c>
    </row>
    <row r="297" spans="1:4" ht="15" x14ac:dyDescent="0.2">
      <c r="A297" s="76">
        <v>53132</v>
      </c>
      <c r="B297" s="76" t="s">
        <v>651</v>
      </c>
      <c r="C297" s="77">
        <v>9.91</v>
      </c>
      <c r="D297" s="78">
        <v>2500</v>
      </c>
    </row>
    <row r="298" spans="1:4" ht="15" x14ac:dyDescent="0.2">
      <c r="A298" s="76">
        <v>53133</v>
      </c>
      <c r="B298" s="76" t="s">
        <v>652</v>
      </c>
      <c r="C298" s="77">
        <v>10.44</v>
      </c>
      <c r="D298" s="78">
        <v>2500</v>
      </c>
    </row>
    <row r="299" spans="1:4" ht="15" x14ac:dyDescent="0.2">
      <c r="A299" s="76">
        <v>53134</v>
      </c>
      <c r="B299" s="76" t="s">
        <v>653</v>
      </c>
      <c r="C299" s="77">
        <v>10.44</v>
      </c>
      <c r="D299" s="78">
        <v>2500</v>
      </c>
    </row>
    <row r="300" spans="1:4" ht="15" x14ac:dyDescent="0.2">
      <c r="A300" s="76">
        <v>53142</v>
      </c>
      <c r="B300" s="76" t="s">
        <v>654</v>
      </c>
      <c r="C300" s="77">
        <v>9.91</v>
      </c>
      <c r="D300" s="78">
        <v>2500</v>
      </c>
    </row>
    <row r="301" spans="1:4" ht="15" x14ac:dyDescent="0.2">
      <c r="A301" s="76">
        <v>53152</v>
      </c>
      <c r="B301" s="76" t="s">
        <v>655</v>
      </c>
      <c r="C301" s="77">
        <v>9.91</v>
      </c>
      <c r="D301" s="78">
        <v>2500</v>
      </c>
    </row>
    <row r="302" spans="1:4" ht="15" x14ac:dyDescent="0.2">
      <c r="A302" s="76">
        <v>53162</v>
      </c>
      <c r="B302" s="76" t="s">
        <v>656</v>
      </c>
      <c r="C302" s="77">
        <v>9.91</v>
      </c>
      <c r="D302" s="78">
        <v>2500</v>
      </c>
    </row>
    <row r="303" spans="1:4" ht="15" x14ac:dyDescent="0.2">
      <c r="A303" s="76">
        <v>53182</v>
      </c>
      <c r="B303" s="76" t="s">
        <v>657</v>
      </c>
      <c r="C303" s="77">
        <v>9.91</v>
      </c>
      <c r="D303" s="78">
        <v>2500</v>
      </c>
    </row>
    <row r="304" spans="1:4" ht="15" x14ac:dyDescent="0.2">
      <c r="A304" s="76">
        <v>53183</v>
      </c>
      <c r="B304" s="76" t="s">
        <v>658</v>
      </c>
      <c r="C304" s="77">
        <v>10.44</v>
      </c>
      <c r="D304" s="78">
        <v>2500</v>
      </c>
    </row>
    <row r="305" spans="1:4" ht="15" x14ac:dyDescent="0.2">
      <c r="A305" s="76">
        <v>53184</v>
      </c>
      <c r="B305" s="76" t="s">
        <v>659</v>
      </c>
      <c r="C305" s="77">
        <v>10.44</v>
      </c>
      <c r="D305" s="78">
        <v>2500</v>
      </c>
    </row>
    <row r="306" spans="1:4" ht="15" x14ac:dyDescent="0.2">
      <c r="A306" s="76">
        <v>53193</v>
      </c>
      <c r="B306" s="76" t="s">
        <v>660</v>
      </c>
      <c r="C306" s="77">
        <v>10.44</v>
      </c>
      <c r="D306" s="78">
        <v>2500</v>
      </c>
    </row>
    <row r="307" spans="1:4" ht="15" x14ac:dyDescent="0.2">
      <c r="A307" s="76">
        <v>53194</v>
      </c>
      <c r="B307" s="76" t="s">
        <v>661</v>
      </c>
      <c r="C307" s="77">
        <v>10.44</v>
      </c>
      <c r="D307" s="78">
        <v>2500</v>
      </c>
    </row>
    <row r="308" spans="1:4" ht="15" x14ac:dyDescent="0.2">
      <c r="A308" s="76">
        <v>54101</v>
      </c>
      <c r="B308" s="76" t="s">
        <v>662</v>
      </c>
      <c r="C308" s="77">
        <v>7.51</v>
      </c>
      <c r="D308" s="78">
        <v>2500</v>
      </c>
    </row>
    <row r="309" spans="1:4" ht="15" x14ac:dyDescent="0.2">
      <c r="A309" s="76">
        <v>54112</v>
      </c>
      <c r="B309" s="76" t="s">
        <v>663</v>
      </c>
      <c r="C309" s="77">
        <v>7.51</v>
      </c>
      <c r="D309" s="78">
        <v>2500</v>
      </c>
    </row>
    <row r="310" spans="1:4" ht="15" x14ac:dyDescent="0.2">
      <c r="A310" s="76">
        <v>54122</v>
      </c>
      <c r="B310" s="76" t="s">
        <v>664</v>
      </c>
      <c r="C310" s="77">
        <v>7.51</v>
      </c>
      <c r="D310" s="78">
        <v>2500</v>
      </c>
    </row>
    <row r="311" spans="1:4" ht="15" x14ac:dyDescent="0.2">
      <c r="A311" s="76">
        <v>54132</v>
      </c>
      <c r="B311" s="76" t="s">
        <v>665</v>
      </c>
      <c r="C311" s="77">
        <v>7.51</v>
      </c>
      <c r="D311" s="78">
        <v>2500</v>
      </c>
    </row>
    <row r="312" spans="1:4" ht="15" x14ac:dyDescent="0.2">
      <c r="A312" s="76">
        <v>54142</v>
      </c>
      <c r="B312" s="76" t="s">
        <v>666</v>
      </c>
      <c r="C312" s="77">
        <v>7.51</v>
      </c>
      <c r="D312" s="78">
        <v>2500</v>
      </c>
    </row>
    <row r="313" spans="1:4" ht="15" x14ac:dyDescent="0.2">
      <c r="A313" s="76">
        <v>54152</v>
      </c>
      <c r="B313" s="76" t="s">
        <v>667</v>
      </c>
      <c r="C313" s="77">
        <v>7.51</v>
      </c>
      <c r="D313" s="78">
        <v>2500</v>
      </c>
    </row>
    <row r="314" spans="1:4" ht="15" x14ac:dyDescent="0.2">
      <c r="A314" s="76">
        <v>54182</v>
      </c>
      <c r="B314" s="76" t="s">
        <v>668</v>
      </c>
      <c r="C314" s="77">
        <v>7.51</v>
      </c>
      <c r="D314" s="78">
        <v>2500</v>
      </c>
    </row>
    <row r="315" spans="1:4" ht="15" x14ac:dyDescent="0.2">
      <c r="A315" s="76">
        <v>61112</v>
      </c>
      <c r="B315" s="76" t="s">
        <v>669</v>
      </c>
      <c r="C315" s="77">
        <v>8.17</v>
      </c>
      <c r="D315" s="78">
        <v>2500</v>
      </c>
    </row>
    <row r="316" spans="1:4" ht="15" x14ac:dyDescent="0.2">
      <c r="A316" s="76">
        <v>61113</v>
      </c>
      <c r="B316" s="76" t="s">
        <v>670</v>
      </c>
      <c r="C316" s="77">
        <v>8.7100000000000009</v>
      </c>
      <c r="D316" s="78">
        <v>2500</v>
      </c>
    </row>
    <row r="317" spans="1:4" ht="15" x14ac:dyDescent="0.2">
      <c r="A317" s="76">
        <v>61122</v>
      </c>
      <c r="B317" s="76" t="s">
        <v>671</v>
      </c>
      <c r="C317" s="77">
        <v>8.17</v>
      </c>
      <c r="D317" s="78">
        <v>2500</v>
      </c>
    </row>
    <row r="318" spans="1:4" ht="15" x14ac:dyDescent="0.2">
      <c r="A318" s="76">
        <v>61123</v>
      </c>
      <c r="B318" s="76" t="s">
        <v>672</v>
      </c>
      <c r="C318" s="77">
        <v>8.7100000000000009</v>
      </c>
      <c r="D318" s="78">
        <v>2500</v>
      </c>
    </row>
    <row r="319" spans="1:4" ht="15" x14ac:dyDescent="0.2">
      <c r="A319" s="76">
        <v>61124</v>
      </c>
      <c r="B319" s="76" t="s">
        <v>673</v>
      </c>
      <c r="C319" s="77">
        <v>8.7100000000000009</v>
      </c>
      <c r="D319" s="78">
        <v>2500</v>
      </c>
    </row>
    <row r="320" spans="1:4" ht="15" x14ac:dyDescent="0.2">
      <c r="A320" s="76">
        <v>61132</v>
      </c>
      <c r="B320" s="76" t="s">
        <v>674</v>
      </c>
      <c r="C320" s="77">
        <v>8.17</v>
      </c>
      <c r="D320" s="78">
        <v>2500</v>
      </c>
    </row>
    <row r="321" spans="1:4" ht="15" x14ac:dyDescent="0.2">
      <c r="A321" s="76">
        <v>61133</v>
      </c>
      <c r="B321" s="76" t="s">
        <v>675</v>
      </c>
      <c r="C321" s="77">
        <v>8.7100000000000009</v>
      </c>
      <c r="D321" s="78">
        <v>2500</v>
      </c>
    </row>
    <row r="322" spans="1:4" ht="15" x14ac:dyDescent="0.2">
      <c r="A322" s="76">
        <v>61142</v>
      </c>
      <c r="B322" s="76" t="s">
        <v>676</v>
      </c>
      <c r="C322" s="77">
        <v>8.17</v>
      </c>
      <c r="D322" s="78">
        <v>2500</v>
      </c>
    </row>
    <row r="323" spans="1:4" ht="15" x14ac:dyDescent="0.2">
      <c r="A323" s="76">
        <v>61152</v>
      </c>
      <c r="B323" s="76" t="s">
        <v>677</v>
      </c>
      <c r="C323" s="77">
        <v>8.17</v>
      </c>
      <c r="D323" s="78">
        <v>2500</v>
      </c>
    </row>
    <row r="324" spans="1:4" ht="15" x14ac:dyDescent="0.2">
      <c r="A324" s="76">
        <v>61162</v>
      </c>
      <c r="B324" s="76" t="s">
        <v>678</v>
      </c>
      <c r="C324" s="77">
        <v>8.17</v>
      </c>
      <c r="D324" s="78">
        <v>2500</v>
      </c>
    </row>
    <row r="325" spans="1:4" ht="15" x14ac:dyDescent="0.2">
      <c r="A325" s="76">
        <v>61194</v>
      </c>
      <c r="B325" s="76" t="s">
        <v>679</v>
      </c>
      <c r="C325" s="77">
        <v>8.7100000000000009</v>
      </c>
      <c r="D325" s="78">
        <v>2500</v>
      </c>
    </row>
    <row r="326" spans="1:4" ht="15" x14ac:dyDescent="0.2">
      <c r="A326" s="76">
        <v>61203</v>
      </c>
      <c r="B326" s="76" t="s">
        <v>680</v>
      </c>
      <c r="C326" s="77">
        <v>8.5</v>
      </c>
      <c r="D326" s="78">
        <v>2500</v>
      </c>
    </row>
    <row r="327" spans="1:4" ht="15" x14ac:dyDescent="0.2">
      <c r="A327" s="76">
        <v>61204</v>
      </c>
      <c r="B327" s="76" t="s">
        <v>681</v>
      </c>
      <c r="C327" s="77">
        <v>8.5</v>
      </c>
      <c r="D327" s="78">
        <v>2500</v>
      </c>
    </row>
    <row r="328" spans="1:4" ht="15" x14ac:dyDescent="0.2">
      <c r="A328" s="76">
        <v>61212</v>
      </c>
      <c r="B328" s="76" t="s">
        <v>682</v>
      </c>
      <c r="C328" s="77">
        <v>8.17</v>
      </c>
      <c r="D328" s="78">
        <v>2500</v>
      </c>
    </row>
    <row r="329" spans="1:4" ht="15" x14ac:dyDescent="0.2">
      <c r="A329" s="76">
        <v>61213</v>
      </c>
      <c r="B329" s="76" t="s">
        <v>683</v>
      </c>
      <c r="C329" s="77">
        <v>8.5</v>
      </c>
      <c r="D329" s="78">
        <v>2500</v>
      </c>
    </row>
    <row r="330" spans="1:4" ht="15" x14ac:dyDescent="0.2">
      <c r="A330" s="76">
        <v>61214</v>
      </c>
      <c r="B330" s="76" t="s">
        <v>684</v>
      </c>
      <c r="C330" s="77">
        <v>8.5</v>
      </c>
      <c r="D330" s="78">
        <v>2500</v>
      </c>
    </row>
    <row r="331" spans="1:4" ht="15" x14ac:dyDescent="0.2">
      <c r="A331" s="76">
        <v>61282</v>
      </c>
      <c r="B331" s="76" t="s">
        <v>685</v>
      </c>
      <c r="C331" s="77">
        <v>8.17</v>
      </c>
      <c r="D331" s="78">
        <v>2500</v>
      </c>
    </row>
    <row r="332" spans="1:4" ht="15" x14ac:dyDescent="0.2">
      <c r="A332" s="76">
        <v>61283</v>
      </c>
      <c r="B332" s="76" t="s">
        <v>686</v>
      </c>
      <c r="C332" s="77">
        <v>8.5</v>
      </c>
      <c r="D332" s="78">
        <v>2500</v>
      </c>
    </row>
    <row r="333" spans="1:4" ht="15" x14ac:dyDescent="0.2">
      <c r="A333" s="76">
        <v>61284</v>
      </c>
      <c r="B333" s="76" t="s">
        <v>687</v>
      </c>
      <c r="C333" s="77">
        <v>8.5</v>
      </c>
      <c r="D333" s="78">
        <v>2500</v>
      </c>
    </row>
    <row r="334" spans="1:4" ht="15" x14ac:dyDescent="0.2">
      <c r="A334" s="76">
        <v>61294</v>
      </c>
      <c r="B334" s="76" t="s">
        <v>688</v>
      </c>
      <c r="C334" s="77">
        <v>8.5</v>
      </c>
      <c r="D334" s="78">
        <v>2500</v>
      </c>
    </row>
    <row r="335" spans="1:4" ht="15" x14ac:dyDescent="0.2">
      <c r="A335" s="76">
        <v>61312</v>
      </c>
      <c r="B335" s="76" t="s">
        <v>689</v>
      </c>
      <c r="C335" s="77">
        <v>8.17</v>
      </c>
      <c r="D335" s="78">
        <v>2500</v>
      </c>
    </row>
    <row r="336" spans="1:4" ht="15" x14ac:dyDescent="0.2">
      <c r="A336" s="76">
        <v>61313</v>
      </c>
      <c r="B336" s="76" t="s">
        <v>690</v>
      </c>
      <c r="C336" s="77">
        <v>8.5399999999999991</v>
      </c>
      <c r="D336" s="78">
        <v>2500</v>
      </c>
    </row>
    <row r="337" spans="1:4" ht="15" x14ac:dyDescent="0.2">
      <c r="A337" s="76">
        <v>61314</v>
      </c>
      <c r="B337" s="76" t="s">
        <v>691</v>
      </c>
      <c r="C337" s="77">
        <v>8.5399999999999991</v>
      </c>
      <c r="D337" s="78">
        <v>2500</v>
      </c>
    </row>
    <row r="338" spans="1:4" ht="15" x14ac:dyDescent="0.2">
      <c r="A338" s="76">
        <v>61323</v>
      </c>
      <c r="B338" s="76" t="s">
        <v>692</v>
      </c>
      <c r="C338" s="77">
        <v>8.5399999999999991</v>
      </c>
      <c r="D338" s="78">
        <v>2500</v>
      </c>
    </row>
    <row r="339" spans="1:4" ht="15" x14ac:dyDescent="0.2">
      <c r="A339" s="76">
        <v>61394</v>
      </c>
      <c r="B339" s="76" t="s">
        <v>693</v>
      </c>
      <c r="C339" s="77">
        <v>8.5399999999999991</v>
      </c>
      <c r="D339" s="78">
        <v>2500</v>
      </c>
    </row>
    <row r="340" spans="1:4" ht="15" x14ac:dyDescent="0.2">
      <c r="A340" s="76">
        <v>62101</v>
      </c>
      <c r="B340" s="76" t="s">
        <v>694</v>
      </c>
      <c r="C340" s="77">
        <v>7.42</v>
      </c>
      <c r="D340" s="78">
        <v>2500</v>
      </c>
    </row>
    <row r="341" spans="1:4" ht="15" x14ac:dyDescent="0.2">
      <c r="A341" s="76">
        <v>62102</v>
      </c>
      <c r="B341" s="76" t="s">
        <v>695</v>
      </c>
      <c r="C341" s="77">
        <v>7.42</v>
      </c>
      <c r="D341" s="78">
        <v>2500</v>
      </c>
    </row>
    <row r="342" spans="1:4" ht="15" x14ac:dyDescent="0.2">
      <c r="A342" s="76">
        <v>62103</v>
      </c>
      <c r="B342" s="76" t="s">
        <v>696</v>
      </c>
      <c r="C342" s="77">
        <v>10.39</v>
      </c>
      <c r="D342" s="78">
        <v>2500</v>
      </c>
    </row>
    <row r="343" spans="1:4" ht="15" x14ac:dyDescent="0.2">
      <c r="A343" s="76">
        <v>62112</v>
      </c>
      <c r="B343" s="76" t="s">
        <v>697</v>
      </c>
      <c r="C343" s="77">
        <v>7.42</v>
      </c>
      <c r="D343" s="78">
        <v>2500</v>
      </c>
    </row>
    <row r="344" spans="1:4" ht="15" x14ac:dyDescent="0.2">
      <c r="A344" s="76">
        <v>62122</v>
      </c>
      <c r="B344" s="76" t="s">
        <v>698</v>
      </c>
      <c r="C344" s="77">
        <v>7.42</v>
      </c>
      <c r="D344" s="78">
        <v>2500</v>
      </c>
    </row>
    <row r="345" spans="1:4" ht="15" x14ac:dyDescent="0.2">
      <c r="A345" s="76">
        <v>62182</v>
      </c>
      <c r="B345" s="76" t="s">
        <v>699</v>
      </c>
      <c r="C345" s="77">
        <v>7.42</v>
      </c>
      <c r="D345" s="78">
        <v>2500</v>
      </c>
    </row>
    <row r="346" spans="1:4" ht="15" x14ac:dyDescent="0.2">
      <c r="A346" s="76">
        <v>62183</v>
      </c>
      <c r="B346" s="76" t="s">
        <v>700</v>
      </c>
      <c r="C346" s="77">
        <v>10.39</v>
      </c>
      <c r="D346" s="78">
        <v>2500</v>
      </c>
    </row>
    <row r="347" spans="1:4" ht="15" x14ac:dyDescent="0.2">
      <c r="A347" s="76">
        <v>62193</v>
      </c>
      <c r="B347" s="76" t="s">
        <v>701</v>
      </c>
      <c r="C347" s="77">
        <v>10.39</v>
      </c>
      <c r="D347" s="78">
        <v>2500</v>
      </c>
    </row>
    <row r="348" spans="1:4" ht="15" x14ac:dyDescent="0.2">
      <c r="A348" s="76">
        <v>62194</v>
      </c>
      <c r="B348" s="76" t="s">
        <v>702</v>
      </c>
      <c r="C348" s="77">
        <v>10.39</v>
      </c>
      <c r="D348" s="78">
        <v>2500</v>
      </c>
    </row>
    <row r="349" spans="1:4" ht="15" x14ac:dyDescent="0.2">
      <c r="A349" s="76">
        <v>62212</v>
      </c>
      <c r="B349" s="76" t="s">
        <v>703</v>
      </c>
      <c r="C349" s="77">
        <v>7.42</v>
      </c>
      <c r="D349" s="78">
        <v>2500</v>
      </c>
    </row>
    <row r="350" spans="1:4" ht="15" x14ac:dyDescent="0.2">
      <c r="A350" s="76">
        <v>62222</v>
      </c>
      <c r="B350" s="76" t="s">
        <v>704</v>
      </c>
      <c r="C350" s="77">
        <v>7.42</v>
      </c>
      <c r="D350" s="78">
        <v>2500</v>
      </c>
    </row>
    <row r="351" spans="1:4" ht="15" x14ac:dyDescent="0.2">
      <c r="A351" s="76">
        <v>62232</v>
      </c>
      <c r="B351" s="76" t="s">
        <v>705</v>
      </c>
      <c r="C351" s="77">
        <v>7.42</v>
      </c>
      <c r="D351" s="78">
        <v>2500</v>
      </c>
    </row>
    <row r="352" spans="1:4" ht="15" x14ac:dyDescent="0.2">
      <c r="A352" s="76">
        <v>62242</v>
      </c>
      <c r="B352" s="76" t="s">
        <v>706</v>
      </c>
      <c r="C352" s="77">
        <v>7.42</v>
      </c>
      <c r="D352" s="78">
        <v>2500</v>
      </c>
    </row>
    <row r="353" spans="1:4" ht="15" x14ac:dyDescent="0.2">
      <c r="A353" s="76">
        <v>62252</v>
      </c>
      <c r="B353" s="76" t="s">
        <v>707</v>
      </c>
      <c r="C353" s="77">
        <v>7.42</v>
      </c>
      <c r="D353" s="78">
        <v>2500</v>
      </c>
    </row>
    <row r="354" spans="1:4" ht="15" x14ac:dyDescent="0.2">
      <c r="A354" s="76">
        <v>62262</v>
      </c>
      <c r="B354" s="76" t="s">
        <v>708</v>
      </c>
      <c r="C354" s="77">
        <v>7.42</v>
      </c>
      <c r="D354" s="78">
        <v>2500</v>
      </c>
    </row>
    <row r="355" spans="1:4" ht="15" x14ac:dyDescent="0.2">
      <c r="A355" s="76">
        <v>62272</v>
      </c>
      <c r="B355" s="76" t="s">
        <v>709</v>
      </c>
      <c r="C355" s="77">
        <v>7.42</v>
      </c>
      <c r="D355" s="78">
        <v>2500</v>
      </c>
    </row>
    <row r="356" spans="1:4" ht="15" x14ac:dyDescent="0.2">
      <c r="A356" s="76">
        <v>62282</v>
      </c>
      <c r="B356" s="76" t="s">
        <v>710</v>
      </c>
      <c r="C356" s="77">
        <v>7.42</v>
      </c>
      <c r="D356" s="78">
        <v>2500</v>
      </c>
    </row>
    <row r="357" spans="1:4" ht="15" x14ac:dyDescent="0.2">
      <c r="A357" s="76">
        <v>62301</v>
      </c>
      <c r="B357" s="76" t="s">
        <v>711</v>
      </c>
      <c r="C357" s="77">
        <v>7.42</v>
      </c>
      <c r="D357" s="78">
        <v>2500</v>
      </c>
    </row>
    <row r="358" spans="1:4" ht="15" x14ac:dyDescent="0.2">
      <c r="A358" s="76">
        <v>62302</v>
      </c>
      <c r="B358" s="76" t="s">
        <v>712</v>
      </c>
      <c r="C358" s="77">
        <v>7.42</v>
      </c>
      <c r="D358" s="78">
        <v>2500</v>
      </c>
    </row>
    <row r="359" spans="1:4" ht="15" x14ac:dyDescent="0.2">
      <c r="A359" s="76">
        <v>62312</v>
      </c>
      <c r="B359" s="76" t="s">
        <v>713</v>
      </c>
      <c r="C359" s="77">
        <v>7.42</v>
      </c>
      <c r="D359" s="78">
        <v>2500</v>
      </c>
    </row>
    <row r="360" spans="1:4" ht="15" x14ac:dyDescent="0.2">
      <c r="A360" s="76">
        <v>62322</v>
      </c>
      <c r="B360" s="76" t="s">
        <v>714</v>
      </c>
      <c r="C360" s="77">
        <v>7.42</v>
      </c>
      <c r="D360" s="78">
        <v>2500</v>
      </c>
    </row>
    <row r="361" spans="1:4" ht="15" x14ac:dyDescent="0.2">
      <c r="A361" s="76">
        <v>62382</v>
      </c>
      <c r="B361" s="76" t="s">
        <v>715</v>
      </c>
      <c r="C361" s="77">
        <v>7.42</v>
      </c>
      <c r="D361" s="78">
        <v>2500</v>
      </c>
    </row>
    <row r="362" spans="1:4" ht="15" x14ac:dyDescent="0.2">
      <c r="A362" s="76">
        <v>62412</v>
      </c>
      <c r="B362" s="76" t="s">
        <v>716</v>
      </c>
      <c r="C362" s="77">
        <v>7.42</v>
      </c>
      <c r="D362" s="78">
        <v>2500</v>
      </c>
    </row>
    <row r="363" spans="1:4" ht="15" x14ac:dyDescent="0.2">
      <c r="A363" s="76">
        <v>62422</v>
      </c>
      <c r="B363" s="76" t="s">
        <v>717</v>
      </c>
      <c r="C363" s="77">
        <v>7.42</v>
      </c>
      <c r="D363" s="78">
        <v>2500</v>
      </c>
    </row>
    <row r="364" spans="1:4" ht="15" x14ac:dyDescent="0.2">
      <c r="A364" s="76">
        <v>62512</v>
      </c>
      <c r="B364" s="76" t="s">
        <v>718</v>
      </c>
      <c r="C364" s="77">
        <v>7.42</v>
      </c>
      <c r="D364" s="78">
        <v>2500</v>
      </c>
    </row>
    <row r="365" spans="1:4" ht="15" x14ac:dyDescent="0.2">
      <c r="A365" s="76">
        <v>62513</v>
      </c>
      <c r="B365" s="76" t="s">
        <v>719</v>
      </c>
      <c r="C365" s="77">
        <v>10.39</v>
      </c>
      <c r="D365" s="78">
        <v>2500</v>
      </c>
    </row>
    <row r="366" spans="1:4" ht="15" x14ac:dyDescent="0.2">
      <c r="A366" s="76">
        <v>62514</v>
      </c>
      <c r="B366" s="76" t="s">
        <v>720</v>
      </c>
      <c r="C366" s="77">
        <v>10.39</v>
      </c>
      <c r="D366" s="78">
        <v>2500</v>
      </c>
    </row>
    <row r="367" spans="1:4" ht="15" x14ac:dyDescent="0.2">
      <c r="A367" s="76">
        <v>62522</v>
      </c>
      <c r="B367" s="76" t="s">
        <v>721</v>
      </c>
      <c r="C367" s="77">
        <v>7.42</v>
      </c>
      <c r="D367" s="78">
        <v>2500</v>
      </c>
    </row>
    <row r="368" spans="1:4" ht="15" x14ac:dyDescent="0.2">
      <c r="A368" s="76">
        <v>62532</v>
      </c>
      <c r="B368" s="76" t="s">
        <v>722</v>
      </c>
      <c r="C368" s="77">
        <v>7.42</v>
      </c>
      <c r="D368" s="78">
        <v>2500</v>
      </c>
    </row>
    <row r="369" spans="1:4" ht="15" x14ac:dyDescent="0.2">
      <c r="A369" s="76">
        <v>63112</v>
      </c>
      <c r="B369" s="76" t="s">
        <v>723</v>
      </c>
      <c r="C369" s="77">
        <v>6.78</v>
      </c>
      <c r="D369" s="78">
        <v>2500</v>
      </c>
    </row>
    <row r="370" spans="1:4" ht="15" x14ac:dyDescent="0.2">
      <c r="A370" s="76">
        <v>63113</v>
      </c>
      <c r="B370" s="76" t="s">
        <v>724</v>
      </c>
      <c r="C370" s="77">
        <v>7.7</v>
      </c>
      <c r="D370" s="78">
        <v>2500</v>
      </c>
    </row>
    <row r="371" spans="1:4" ht="15" x14ac:dyDescent="0.2">
      <c r="A371" s="76">
        <v>63114</v>
      </c>
      <c r="B371" s="76" t="s">
        <v>725</v>
      </c>
      <c r="C371" s="77">
        <v>7.7</v>
      </c>
      <c r="D371" s="78">
        <v>2500</v>
      </c>
    </row>
    <row r="372" spans="1:4" ht="15" x14ac:dyDescent="0.2">
      <c r="A372" s="76">
        <v>63122</v>
      </c>
      <c r="B372" s="76" t="s">
        <v>726</v>
      </c>
      <c r="C372" s="77">
        <v>6.78</v>
      </c>
      <c r="D372" s="78">
        <v>2500</v>
      </c>
    </row>
    <row r="373" spans="1:4" ht="15" x14ac:dyDescent="0.2">
      <c r="A373" s="76">
        <v>63123</v>
      </c>
      <c r="B373" s="76" t="s">
        <v>727</v>
      </c>
      <c r="C373" s="77">
        <v>7.7</v>
      </c>
      <c r="D373" s="78">
        <v>2500</v>
      </c>
    </row>
    <row r="374" spans="1:4" ht="15" x14ac:dyDescent="0.2">
      <c r="A374" s="76">
        <v>63124</v>
      </c>
      <c r="B374" s="76" t="s">
        <v>728</v>
      </c>
      <c r="C374" s="77">
        <v>7.7</v>
      </c>
      <c r="D374" s="78">
        <v>2500</v>
      </c>
    </row>
    <row r="375" spans="1:4" ht="15" x14ac:dyDescent="0.2">
      <c r="A375" s="76">
        <v>63132</v>
      </c>
      <c r="B375" s="76" t="s">
        <v>729</v>
      </c>
      <c r="C375" s="77">
        <v>6.78</v>
      </c>
      <c r="D375" s="78">
        <v>2500</v>
      </c>
    </row>
    <row r="376" spans="1:4" ht="15" x14ac:dyDescent="0.2">
      <c r="A376" s="76">
        <v>63142</v>
      </c>
      <c r="B376" s="76" t="s">
        <v>730</v>
      </c>
      <c r="C376" s="77">
        <v>6.78</v>
      </c>
      <c r="D376" s="78">
        <v>2500</v>
      </c>
    </row>
    <row r="377" spans="1:4" ht="15" x14ac:dyDescent="0.2">
      <c r="A377" s="76">
        <v>63143</v>
      </c>
      <c r="B377" s="76" t="s">
        <v>731</v>
      </c>
      <c r="C377" s="77">
        <v>7.7</v>
      </c>
      <c r="D377" s="78">
        <v>2500</v>
      </c>
    </row>
    <row r="378" spans="1:4" ht="15" x14ac:dyDescent="0.2">
      <c r="A378" s="76">
        <v>63194</v>
      </c>
      <c r="B378" s="76" t="s">
        <v>732</v>
      </c>
      <c r="C378" s="77">
        <v>7.7</v>
      </c>
      <c r="D378" s="78">
        <v>2500</v>
      </c>
    </row>
    <row r="379" spans="1:4" ht="15" x14ac:dyDescent="0.2">
      <c r="A379" s="76">
        <v>63212</v>
      </c>
      <c r="B379" s="76" t="s">
        <v>733</v>
      </c>
      <c r="C379" s="77">
        <v>6.78</v>
      </c>
      <c r="D379" s="78">
        <v>2500</v>
      </c>
    </row>
    <row r="380" spans="1:4" ht="15" x14ac:dyDescent="0.2">
      <c r="A380" s="76">
        <v>63213</v>
      </c>
      <c r="B380" s="76" t="s">
        <v>734</v>
      </c>
      <c r="C380" s="77">
        <v>7.72</v>
      </c>
      <c r="D380" s="78">
        <v>2500</v>
      </c>
    </row>
    <row r="381" spans="1:4" ht="15" x14ac:dyDescent="0.2">
      <c r="A381" s="76">
        <v>63221</v>
      </c>
      <c r="B381" s="76" t="s">
        <v>735</v>
      </c>
      <c r="C381" s="77">
        <v>6.78</v>
      </c>
      <c r="D381" s="78">
        <v>2500</v>
      </c>
    </row>
    <row r="382" spans="1:4" ht="15" x14ac:dyDescent="0.2">
      <c r="A382" s="76">
        <v>63222</v>
      </c>
      <c r="B382" s="76" t="s">
        <v>736</v>
      </c>
      <c r="C382" s="77">
        <v>6.78</v>
      </c>
      <c r="D382" s="78">
        <v>2500</v>
      </c>
    </row>
    <row r="383" spans="1:4" ht="15" x14ac:dyDescent="0.2">
      <c r="A383" s="76">
        <v>63293</v>
      </c>
      <c r="B383" s="76" t="s">
        <v>737</v>
      </c>
      <c r="C383" s="77">
        <v>7.72</v>
      </c>
      <c r="D383" s="78">
        <v>2500</v>
      </c>
    </row>
    <row r="384" spans="1:4" ht="15" x14ac:dyDescent="0.2">
      <c r="A384" s="76">
        <v>63294</v>
      </c>
      <c r="B384" s="76" t="s">
        <v>738</v>
      </c>
      <c r="C384" s="77">
        <v>7.72</v>
      </c>
      <c r="D384" s="78">
        <v>2500</v>
      </c>
    </row>
    <row r="385" spans="1:4" ht="15" x14ac:dyDescent="0.2">
      <c r="A385" s="76">
        <v>63301</v>
      </c>
      <c r="B385" s="76" t="s">
        <v>739</v>
      </c>
      <c r="C385" s="77">
        <v>6.78</v>
      </c>
      <c r="D385" s="78">
        <v>2500</v>
      </c>
    </row>
    <row r="386" spans="1:4" ht="15" x14ac:dyDescent="0.2">
      <c r="A386" s="76">
        <v>63302</v>
      </c>
      <c r="B386" s="76" t="s">
        <v>740</v>
      </c>
      <c r="C386" s="77">
        <v>6.78</v>
      </c>
      <c r="D386" s="78">
        <v>2500</v>
      </c>
    </row>
    <row r="387" spans="1:4" ht="15" x14ac:dyDescent="0.2">
      <c r="A387" s="76">
        <v>63303</v>
      </c>
      <c r="B387" s="76" t="s">
        <v>741</v>
      </c>
      <c r="C387" s="77">
        <v>7.72</v>
      </c>
      <c r="D387" s="78">
        <v>2500</v>
      </c>
    </row>
    <row r="388" spans="1:4" ht="15" x14ac:dyDescent="0.2">
      <c r="A388" s="76">
        <v>63312</v>
      </c>
      <c r="B388" s="76" t="s">
        <v>742</v>
      </c>
      <c r="C388" s="77">
        <v>6.78</v>
      </c>
      <c r="D388" s="78">
        <v>2500</v>
      </c>
    </row>
    <row r="389" spans="1:4" ht="15" x14ac:dyDescent="0.2">
      <c r="A389" s="76">
        <v>63313</v>
      </c>
      <c r="B389" s="76" t="s">
        <v>743</v>
      </c>
      <c r="C389" s="77">
        <v>7.72</v>
      </c>
      <c r="D389" s="78">
        <v>2500</v>
      </c>
    </row>
    <row r="390" spans="1:4" ht="15" x14ac:dyDescent="0.2">
      <c r="A390" s="76">
        <v>63322</v>
      </c>
      <c r="B390" s="76" t="s">
        <v>744</v>
      </c>
      <c r="C390" s="77">
        <v>6.78</v>
      </c>
      <c r="D390" s="78">
        <v>2500</v>
      </c>
    </row>
    <row r="391" spans="1:4" ht="15" x14ac:dyDescent="0.2">
      <c r="A391" s="76">
        <v>63382</v>
      </c>
      <c r="B391" s="76" t="s">
        <v>745</v>
      </c>
      <c r="C391" s="77">
        <v>6.78</v>
      </c>
      <c r="D391" s="78">
        <v>2500</v>
      </c>
    </row>
    <row r="392" spans="1:4" ht="15" x14ac:dyDescent="0.2">
      <c r="A392" s="76">
        <v>63383</v>
      </c>
      <c r="B392" s="76" t="s">
        <v>746</v>
      </c>
      <c r="C392" s="77">
        <v>7.72</v>
      </c>
      <c r="D392" s="78">
        <v>2500</v>
      </c>
    </row>
    <row r="393" spans="1:4" ht="15" x14ac:dyDescent="0.2">
      <c r="A393" s="76">
        <v>63393</v>
      </c>
      <c r="B393" s="76" t="s">
        <v>747</v>
      </c>
      <c r="C393" s="77">
        <v>7.72</v>
      </c>
      <c r="D393" s="78">
        <v>2500</v>
      </c>
    </row>
    <row r="394" spans="1:4" ht="15" x14ac:dyDescent="0.2">
      <c r="A394" s="76">
        <v>63394</v>
      </c>
      <c r="B394" s="76" t="s">
        <v>748</v>
      </c>
      <c r="C394" s="77">
        <v>7.72</v>
      </c>
      <c r="D394" s="78">
        <v>2500</v>
      </c>
    </row>
    <row r="395" spans="1:4" ht="15" x14ac:dyDescent="0.2">
      <c r="A395" s="76">
        <v>63401</v>
      </c>
      <c r="B395" s="76" t="s">
        <v>749</v>
      </c>
      <c r="C395" s="77">
        <v>6.78</v>
      </c>
      <c r="D395" s="78">
        <v>2500</v>
      </c>
    </row>
    <row r="396" spans="1:4" ht="15" x14ac:dyDescent="0.2">
      <c r="A396" s="76">
        <v>63402</v>
      </c>
      <c r="B396" s="76" t="s">
        <v>750</v>
      </c>
      <c r="C396" s="77">
        <v>6.78</v>
      </c>
      <c r="D396" s="78">
        <v>2500</v>
      </c>
    </row>
    <row r="397" spans="1:4" ht="15" x14ac:dyDescent="0.2">
      <c r="A397" s="76">
        <v>63403</v>
      </c>
      <c r="B397" s="76" t="s">
        <v>751</v>
      </c>
      <c r="C397" s="77">
        <v>7.68</v>
      </c>
      <c r="D397" s="78">
        <v>2500</v>
      </c>
    </row>
    <row r="398" spans="1:4" ht="15" x14ac:dyDescent="0.2">
      <c r="A398" s="76">
        <v>63404</v>
      </c>
      <c r="B398" s="76" t="s">
        <v>752</v>
      </c>
      <c r="C398" s="77">
        <v>7.68</v>
      </c>
      <c r="D398" s="78">
        <v>2500</v>
      </c>
    </row>
    <row r="399" spans="1:4" ht="15" x14ac:dyDescent="0.2">
      <c r="A399" s="76">
        <v>71302</v>
      </c>
      <c r="B399" s="76" t="s">
        <v>753</v>
      </c>
      <c r="C399" s="77">
        <v>7.11</v>
      </c>
      <c r="D399" s="78">
        <v>2500</v>
      </c>
    </row>
    <row r="400" spans="1:4" ht="15" x14ac:dyDescent="0.2">
      <c r="A400" s="76">
        <v>71303</v>
      </c>
      <c r="B400" s="76" t="s">
        <v>754</v>
      </c>
      <c r="C400" s="77">
        <v>8.9</v>
      </c>
      <c r="D400" s="78">
        <v>2500</v>
      </c>
    </row>
    <row r="401" spans="1:4" ht="15" x14ac:dyDescent="0.2">
      <c r="A401" s="76">
        <v>71304</v>
      </c>
      <c r="B401" s="76" t="s">
        <v>755</v>
      </c>
      <c r="C401" s="77">
        <v>8.9</v>
      </c>
      <c r="D401" s="78">
        <v>2500</v>
      </c>
    </row>
    <row r="402" spans="1:4" ht="15" x14ac:dyDescent="0.2">
      <c r="A402" s="76">
        <v>71314</v>
      </c>
      <c r="B402" s="76" t="s">
        <v>756</v>
      </c>
      <c r="C402" s="77">
        <v>8.9</v>
      </c>
      <c r="D402" s="78">
        <v>2500</v>
      </c>
    </row>
    <row r="403" spans="1:4" ht="15" x14ac:dyDescent="0.2">
      <c r="A403" s="76">
        <v>71324</v>
      </c>
      <c r="B403" s="76" t="s">
        <v>757</v>
      </c>
      <c r="C403" s="77">
        <v>8.9</v>
      </c>
      <c r="D403" s="78">
        <v>2500</v>
      </c>
    </row>
    <row r="404" spans="1:4" ht="15" x14ac:dyDescent="0.2">
      <c r="A404" s="76">
        <v>71382</v>
      </c>
      <c r="B404" s="76" t="s">
        <v>758</v>
      </c>
      <c r="C404" s="77">
        <v>7.11</v>
      </c>
      <c r="D404" s="78">
        <v>2500</v>
      </c>
    </row>
    <row r="405" spans="1:4" ht="15" x14ac:dyDescent="0.2">
      <c r="A405" s="76">
        <v>71383</v>
      </c>
      <c r="B405" s="76" t="s">
        <v>759</v>
      </c>
      <c r="C405" s="77">
        <v>8.9</v>
      </c>
      <c r="D405" s="78">
        <v>2500</v>
      </c>
    </row>
    <row r="406" spans="1:4" ht="15" x14ac:dyDescent="0.2">
      <c r="A406" s="76">
        <v>71384</v>
      </c>
      <c r="B406" s="76" t="s">
        <v>760</v>
      </c>
      <c r="C406" s="77">
        <v>8.9</v>
      </c>
      <c r="D406" s="78">
        <v>2500</v>
      </c>
    </row>
    <row r="407" spans="1:4" ht="15" x14ac:dyDescent="0.2">
      <c r="A407" s="76">
        <v>71393</v>
      </c>
      <c r="B407" s="76" t="s">
        <v>761</v>
      </c>
      <c r="C407" s="77">
        <v>8.9</v>
      </c>
      <c r="D407" s="78">
        <v>2500</v>
      </c>
    </row>
    <row r="408" spans="1:4" ht="15" x14ac:dyDescent="0.2">
      <c r="A408" s="76">
        <v>71394</v>
      </c>
      <c r="B408" s="76" t="s">
        <v>762</v>
      </c>
      <c r="C408" s="77">
        <v>8.9</v>
      </c>
      <c r="D408" s="78">
        <v>2500</v>
      </c>
    </row>
    <row r="409" spans="1:4" ht="15" x14ac:dyDescent="0.2">
      <c r="A409" s="76">
        <v>71401</v>
      </c>
      <c r="B409" s="76" t="s">
        <v>763</v>
      </c>
      <c r="C409" s="77">
        <v>7.11</v>
      </c>
      <c r="D409" s="78">
        <v>2500</v>
      </c>
    </row>
    <row r="410" spans="1:4" ht="15" x14ac:dyDescent="0.2">
      <c r="A410" s="76">
        <v>71402</v>
      </c>
      <c r="B410" s="76" t="s">
        <v>764</v>
      </c>
      <c r="C410" s="77">
        <v>7.11</v>
      </c>
      <c r="D410" s="78">
        <v>2500</v>
      </c>
    </row>
    <row r="411" spans="1:4" ht="15" x14ac:dyDescent="0.2">
      <c r="A411" s="76">
        <v>71403</v>
      </c>
      <c r="B411" s="76" t="s">
        <v>765</v>
      </c>
      <c r="C411" s="77">
        <v>8.9</v>
      </c>
      <c r="D411" s="78">
        <v>2500</v>
      </c>
    </row>
    <row r="412" spans="1:4" ht="15" x14ac:dyDescent="0.2">
      <c r="A412" s="76">
        <v>71412</v>
      </c>
      <c r="B412" s="76" t="s">
        <v>766</v>
      </c>
      <c r="C412" s="77">
        <v>7.11</v>
      </c>
      <c r="D412" s="78">
        <v>2500</v>
      </c>
    </row>
    <row r="413" spans="1:4" ht="15" x14ac:dyDescent="0.2">
      <c r="A413" s="76">
        <v>71413</v>
      </c>
      <c r="B413" s="76" t="s">
        <v>767</v>
      </c>
      <c r="C413" s="77">
        <v>8.9</v>
      </c>
      <c r="D413" s="78">
        <v>2500</v>
      </c>
    </row>
    <row r="414" spans="1:4" ht="15" x14ac:dyDescent="0.2">
      <c r="A414" s="76">
        <v>71423</v>
      </c>
      <c r="B414" s="76" t="s">
        <v>768</v>
      </c>
      <c r="C414" s="77">
        <v>8.9</v>
      </c>
      <c r="D414" s="78">
        <v>2500</v>
      </c>
    </row>
    <row r="415" spans="1:4" ht="15" x14ac:dyDescent="0.2">
      <c r="A415" s="76">
        <v>71424</v>
      </c>
      <c r="B415" s="76" t="s">
        <v>769</v>
      </c>
      <c r="C415" s="77">
        <v>8.9</v>
      </c>
      <c r="D415" s="78">
        <v>2500</v>
      </c>
    </row>
    <row r="416" spans="1:4" ht="15" x14ac:dyDescent="0.2">
      <c r="A416" s="76">
        <v>71432</v>
      </c>
      <c r="B416" s="76" t="s">
        <v>770</v>
      </c>
      <c r="C416" s="77">
        <v>7.11</v>
      </c>
      <c r="D416" s="78">
        <v>2500</v>
      </c>
    </row>
    <row r="417" spans="1:4" ht="15" x14ac:dyDescent="0.2">
      <c r="A417" s="76">
        <v>71433</v>
      </c>
      <c r="B417" s="76" t="s">
        <v>771</v>
      </c>
      <c r="C417" s="77">
        <v>8.9</v>
      </c>
      <c r="D417" s="78">
        <v>2500</v>
      </c>
    </row>
    <row r="418" spans="1:4" ht="15" x14ac:dyDescent="0.2">
      <c r="A418" s="76">
        <v>71442</v>
      </c>
      <c r="B418" s="76" t="s">
        <v>772</v>
      </c>
      <c r="C418" s="77">
        <v>7.11</v>
      </c>
      <c r="D418" s="78">
        <v>2500</v>
      </c>
    </row>
    <row r="419" spans="1:4" ht="15" x14ac:dyDescent="0.2">
      <c r="A419" s="76">
        <v>71452</v>
      </c>
      <c r="B419" s="76" t="s">
        <v>773</v>
      </c>
      <c r="C419" s="77">
        <v>7.11</v>
      </c>
      <c r="D419" s="78">
        <v>2500</v>
      </c>
    </row>
    <row r="420" spans="1:4" ht="15" x14ac:dyDescent="0.2">
      <c r="A420" s="76">
        <v>71493</v>
      </c>
      <c r="B420" s="76" t="s">
        <v>774</v>
      </c>
      <c r="C420" s="77">
        <v>8.9</v>
      </c>
      <c r="D420" s="78">
        <v>2500</v>
      </c>
    </row>
    <row r="421" spans="1:4" ht="15" x14ac:dyDescent="0.2">
      <c r="A421" s="76">
        <v>71512</v>
      </c>
      <c r="B421" s="76" t="s">
        <v>775</v>
      </c>
      <c r="C421" s="77">
        <v>8.1300000000000008</v>
      </c>
      <c r="D421" s="78">
        <v>2500</v>
      </c>
    </row>
    <row r="422" spans="1:4" ht="15" x14ac:dyDescent="0.2">
      <c r="A422" s="76">
        <v>71513</v>
      </c>
      <c r="B422" s="76" t="s">
        <v>776</v>
      </c>
      <c r="C422" s="77">
        <v>8.9</v>
      </c>
      <c r="D422" s="78">
        <v>2500</v>
      </c>
    </row>
    <row r="423" spans="1:4" ht="15" x14ac:dyDescent="0.2">
      <c r="A423" s="76">
        <v>71514</v>
      </c>
      <c r="B423" s="76" t="s">
        <v>777</v>
      </c>
      <c r="C423" s="77">
        <v>8.9</v>
      </c>
      <c r="D423" s="78">
        <v>2500</v>
      </c>
    </row>
    <row r="424" spans="1:4" ht="15" x14ac:dyDescent="0.2">
      <c r="A424" s="76">
        <v>71522</v>
      </c>
      <c r="B424" s="76" t="s">
        <v>778</v>
      </c>
      <c r="C424" s="77">
        <v>8.1300000000000008</v>
      </c>
      <c r="D424" s="78">
        <v>2500</v>
      </c>
    </row>
    <row r="425" spans="1:4" ht="15" x14ac:dyDescent="0.2">
      <c r="A425" s="76">
        <v>71523</v>
      </c>
      <c r="B425" s="76" t="s">
        <v>779</v>
      </c>
      <c r="C425" s="77">
        <v>8.9</v>
      </c>
      <c r="D425" s="78">
        <v>2500</v>
      </c>
    </row>
    <row r="426" spans="1:4" ht="15" x14ac:dyDescent="0.2">
      <c r="A426" s="76">
        <v>71524</v>
      </c>
      <c r="B426" s="76" t="s">
        <v>780</v>
      </c>
      <c r="C426" s="77">
        <v>8.9</v>
      </c>
      <c r="D426" s="78">
        <v>2500</v>
      </c>
    </row>
    <row r="427" spans="1:4" ht="15" x14ac:dyDescent="0.2">
      <c r="A427" s="76">
        <v>71594</v>
      </c>
      <c r="B427" s="76" t="s">
        <v>781</v>
      </c>
      <c r="C427" s="77">
        <v>8.9</v>
      </c>
      <c r="D427" s="78">
        <v>2500</v>
      </c>
    </row>
    <row r="428" spans="1:4" ht="15" x14ac:dyDescent="0.2">
      <c r="A428" s="76">
        <v>72212</v>
      </c>
      <c r="B428" s="76" t="s">
        <v>782</v>
      </c>
      <c r="C428" s="77">
        <v>8.49</v>
      </c>
      <c r="D428" s="78">
        <v>2500</v>
      </c>
    </row>
    <row r="429" spans="1:4" ht="15" x14ac:dyDescent="0.2">
      <c r="A429" s="76">
        <v>72213</v>
      </c>
      <c r="B429" s="76" t="s">
        <v>783</v>
      </c>
      <c r="C429" s="77">
        <v>8.8699999999999992</v>
      </c>
      <c r="D429" s="78">
        <v>2500</v>
      </c>
    </row>
    <row r="430" spans="1:4" ht="15" x14ac:dyDescent="0.2">
      <c r="A430" s="76">
        <v>72214</v>
      </c>
      <c r="B430" s="76" t="s">
        <v>784</v>
      </c>
      <c r="C430" s="77">
        <v>8.8699999999999992</v>
      </c>
      <c r="D430" s="78">
        <v>2500</v>
      </c>
    </row>
    <row r="431" spans="1:4" ht="15" x14ac:dyDescent="0.2">
      <c r="A431" s="76">
        <v>72223</v>
      </c>
      <c r="B431" s="76" t="s">
        <v>785</v>
      </c>
      <c r="C431" s="77">
        <v>8.8699999999999992</v>
      </c>
      <c r="D431" s="78">
        <v>2500</v>
      </c>
    </row>
    <row r="432" spans="1:4" ht="15" x14ac:dyDescent="0.2">
      <c r="A432" s="76">
        <v>72224</v>
      </c>
      <c r="B432" s="76" t="s">
        <v>786</v>
      </c>
      <c r="C432" s="77">
        <v>8.8699999999999992</v>
      </c>
      <c r="D432" s="78">
        <v>2500</v>
      </c>
    </row>
    <row r="433" spans="1:4" ht="15" x14ac:dyDescent="0.2">
      <c r="A433" s="76">
        <v>72233</v>
      </c>
      <c r="B433" s="76" t="s">
        <v>787</v>
      </c>
      <c r="C433" s="77">
        <v>8.8699999999999992</v>
      </c>
      <c r="D433" s="78">
        <v>2500</v>
      </c>
    </row>
    <row r="434" spans="1:4" ht="15" x14ac:dyDescent="0.2">
      <c r="A434" s="76">
        <v>72234</v>
      </c>
      <c r="B434" s="76" t="s">
        <v>788</v>
      </c>
      <c r="C434" s="77">
        <v>8.8699999999999992</v>
      </c>
      <c r="D434" s="78">
        <v>2500</v>
      </c>
    </row>
    <row r="435" spans="1:4" ht="15" x14ac:dyDescent="0.2">
      <c r="A435" s="76">
        <v>72294</v>
      </c>
      <c r="B435" s="76" t="s">
        <v>789</v>
      </c>
      <c r="C435" s="77">
        <v>8.8699999999999992</v>
      </c>
      <c r="D435" s="78">
        <v>2500</v>
      </c>
    </row>
    <row r="436" spans="1:4" ht="15" x14ac:dyDescent="0.2">
      <c r="A436" s="76">
        <v>72302</v>
      </c>
      <c r="B436" s="76" t="s">
        <v>790</v>
      </c>
      <c r="C436" s="77">
        <v>8.49</v>
      </c>
      <c r="D436" s="78">
        <v>2500</v>
      </c>
    </row>
    <row r="437" spans="1:4" ht="15" x14ac:dyDescent="0.2">
      <c r="A437" s="76">
        <v>73104</v>
      </c>
      <c r="B437" s="76" t="s">
        <v>791</v>
      </c>
      <c r="C437" s="77">
        <v>9.7200000000000006</v>
      </c>
      <c r="D437" s="78">
        <v>2500</v>
      </c>
    </row>
    <row r="438" spans="1:4" ht="15" x14ac:dyDescent="0.2">
      <c r="A438" s="76">
        <v>73113</v>
      </c>
      <c r="B438" s="76" t="s">
        <v>792</v>
      </c>
      <c r="C438" s="77">
        <v>9.7200000000000006</v>
      </c>
      <c r="D438" s="78">
        <v>2500</v>
      </c>
    </row>
    <row r="439" spans="1:4" ht="15" x14ac:dyDescent="0.2">
      <c r="A439" s="76">
        <v>73124</v>
      </c>
      <c r="B439" s="76" t="s">
        <v>793</v>
      </c>
      <c r="C439" s="77">
        <v>9.7200000000000006</v>
      </c>
      <c r="D439" s="78">
        <v>2500</v>
      </c>
    </row>
    <row r="440" spans="1:4" ht="15" x14ac:dyDescent="0.2">
      <c r="A440" s="76">
        <v>73134</v>
      </c>
      <c r="B440" s="76" t="s">
        <v>794</v>
      </c>
      <c r="C440" s="77">
        <v>9.7200000000000006</v>
      </c>
      <c r="D440" s="78">
        <v>2500</v>
      </c>
    </row>
    <row r="441" spans="1:4" ht="15" x14ac:dyDescent="0.2">
      <c r="A441" s="76">
        <v>73144</v>
      </c>
      <c r="B441" s="76" t="s">
        <v>795</v>
      </c>
      <c r="C441" s="77">
        <v>9.7200000000000006</v>
      </c>
      <c r="D441" s="78">
        <v>2500</v>
      </c>
    </row>
    <row r="442" spans="1:4" ht="15" x14ac:dyDescent="0.2">
      <c r="A442" s="76">
        <v>73154</v>
      </c>
      <c r="B442" s="76" t="s">
        <v>796</v>
      </c>
      <c r="C442" s="77">
        <v>9.7200000000000006</v>
      </c>
      <c r="D442" s="78">
        <v>2500</v>
      </c>
    </row>
    <row r="443" spans="1:4" ht="15" x14ac:dyDescent="0.2">
      <c r="A443" s="76">
        <v>73183</v>
      </c>
      <c r="B443" s="76" t="s">
        <v>797</v>
      </c>
      <c r="C443" s="77">
        <v>9.7200000000000006</v>
      </c>
      <c r="D443" s="78">
        <v>2500</v>
      </c>
    </row>
    <row r="444" spans="1:4" ht="15" x14ac:dyDescent="0.2">
      <c r="A444" s="76">
        <v>73184</v>
      </c>
      <c r="B444" s="76" t="s">
        <v>798</v>
      </c>
      <c r="C444" s="77">
        <v>9.7200000000000006</v>
      </c>
      <c r="D444" s="78">
        <v>2500</v>
      </c>
    </row>
    <row r="445" spans="1:4" ht="15" x14ac:dyDescent="0.2">
      <c r="A445" s="76">
        <v>73194</v>
      </c>
      <c r="B445" s="76" t="s">
        <v>799</v>
      </c>
      <c r="C445" s="77">
        <v>9.7200000000000006</v>
      </c>
      <c r="D445" s="78">
        <v>2500</v>
      </c>
    </row>
    <row r="446" spans="1:4" ht="15" x14ac:dyDescent="0.2">
      <c r="A446" s="76">
        <v>73201</v>
      </c>
      <c r="B446" s="76" t="s">
        <v>800</v>
      </c>
      <c r="C446" s="77">
        <v>7.67</v>
      </c>
      <c r="D446" s="78">
        <v>2500</v>
      </c>
    </row>
    <row r="447" spans="1:4" ht="15" x14ac:dyDescent="0.2">
      <c r="A447" s="76">
        <v>73202</v>
      </c>
      <c r="B447" s="76" t="s">
        <v>801</v>
      </c>
      <c r="C447" s="77">
        <v>7.67</v>
      </c>
      <c r="D447" s="78">
        <v>2500</v>
      </c>
    </row>
    <row r="448" spans="1:4" ht="15" x14ac:dyDescent="0.2">
      <c r="A448" s="76">
        <v>73203</v>
      </c>
      <c r="B448" s="76" t="s">
        <v>802</v>
      </c>
      <c r="C448" s="77">
        <v>9.52</v>
      </c>
      <c r="D448" s="78">
        <v>2500</v>
      </c>
    </row>
    <row r="449" spans="1:4" ht="15" x14ac:dyDescent="0.2">
      <c r="A449" s="76">
        <v>73204</v>
      </c>
      <c r="B449" s="76" t="s">
        <v>803</v>
      </c>
      <c r="C449" s="77">
        <v>9.52</v>
      </c>
      <c r="D449" s="78">
        <v>2500</v>
      </c>
    </row>
    <row r="450" spans="1:4" ht="15" x14ac:dyDescent="0.2">
      <c r="A450" s="76">
        <v>73212</v>
      </c>
      <c r="B450" s="76" t="s">
        <v>804</v>
      </c>
      <c r="C450" s="77">
        <v>7.67</v>
      </c>
      <c r="D450" s="78">
        <v>2500</v>
      </c>
    </row>
    <row r="451" spans="1:4" ht="15" x14ac:dyDescent="0.2">
      <c r="A451" s="76">
        <v>73213</v>
      </c>
      <c r="B451" s="76" t="s">
        <v>805</v>
      </c>
      <c r="C451" s="77">
        <v>9.52</v>
      </c>
      <c r="D451" s="78">
        <v>2500</v>
      </c>
    </row>
    <row r="452" spans="1:4" ht="15" x14ac:dyDescent="0.2">
      <c r="A452" s="76">
        <v>73214</v>
      </c>
      <c r="B452" s="76" t="s">
        <v>806</v>
      </c>
      <c r="C452" s="77">
        <v>9.52</v>
      </c>
      <c r="D452" s="78">
        <v>2500</v>
      </c>
    </row>
    <row r="453" spans="1:4" ht="15" x14ac:dyDescent="0.2">
      <c r="A453" s="76">
        <v>73222</v>
      </c>
      <c r="B453" s="76" t="s">
        <v>807</v>
      </c>
      <c r="C453" s="77">
        <v>7.67</v>
      </c>
      <c r="D453" s="78">
        <v>2500</v>
      </c>
    </row>
    <row r="454" spans="1:4" ht="15" x14ac:dyDescent="0.2">
      <c r="A454" s="76">
        <v>73223</v>
      </c>
      <c r="B454" s="76" t="s">
        <v>808</v>
      </c>
      <c r="C454" s="77">
        <v>9.52</v>
      </c>
      <c r="D454" s="78">
        <v>2500</v>
      </c>
    </row>
    <row r="455" spans="1:4" ht="15" x14ac:dyDescent="0.2">
      <c r="A455" s="76">
        <v>73224</v>
      </c>
      <c r="B455" s="76" t="s">
        <v>809</v>
      </c>
      <c r="C455" s="77">
        <v>9.52</v>
      </c>
      <c r="D455" s="78">
        <v>2500</v>
      </c>
    </row>
    <row r="456" spans="1:4" ht="15" x14ac:dyDescent="0.2">
      <c r="A456" s="76">
        <v>73231</v>
      </c>
      <c r="B456" s="76" t="s">
        <v>810</v>
      </c>
      <c r="C456" s="77">
        <v>7.67</v>
      </c>
      <c r="D456" s="78">
        <v>2500</v>
      </c>
    </row>
    <row r="457" spans="1:4" ht="15" x14ac:dyDescent="0.2">
      <c r="A457" s="76">
        <v>73232</v>
      </c>
      <c r="B457" s="76" t="s">
        <v>811</v>
      </c>
      <c r="C457" s="77">
        <v>7.67</v>
      </c>
      <c r="D457" s="78">
        <v>2500</v>
      </c>
    </row>
    <row r="458" spans="1:4" ht="15" x14ac:dyDescent="0.2">
      <c r="A458" s="76">
        <v>73233</v>
      </c>
      <c r="B458" s="76" t="s">
        <v>812</v>
      </c>
      <c r="C458" s="77">
        <v>9.52</v>
      </c>
      <c r="D458" s="78">
        <v>2500</v>
      </c>
    </row>
    <row r="459" spans="1:4" ht="15" x14ac:dyDescent="0.2">
      <c r="A459" s="76">
        <v>73234</v>
      </c>
      <c r="B459" s="76" t="s">
        <v>813</v>
      </c>
      <c r="C459" s="77">
        <v>9.52</v>
      </c>
      <c r="D459" s="78">
        <v>2500</v>
      </c>
    </row>
    <row r="460" spans="1:4" ht="15" x14ac:dyDescent="0.2">
      <c r="A460" s="76">
        <v>73241</v>
      </c>
      <c r="B460" s="76" t="s">
        <v>814</v>
      </c>
      <c r="C460" s="77">
        <v>7.67</v>
      </c>
      <c r="D460" s="78">
        <v>2500</v>
      </c>
    </row>
    <row r="461" spans="1:4" ht="15" x14ac:dyDescent="0.2">
      <c r="A461" s="76">
        <v>73242</v>
      </c>
      <c r="B461" s="76" t="s">
        <v>815</v>
      </c>
      <c r="C461" s="77">
        <v>7.67</v>
      </c>
      <c r="D461" s="78">
        <v>2500</v>
      </c>
    </row>
    <row r="462" spans="1:4" ht="15" x14ac:dyDescent="0.2">
      <c r="A462" s="76">
        <v>73243</v>
      </c>
      <c r="B462" s="76" t="s">
        <v>816</v>
      </c>
      <c r="C462" s="77">
        <v>9.52</v>
      </c>
      <c r="D462" s="78">
        <v>2500</v>
      </c>
    </row>
    <row r="463" spans="1:4" ht="15" x14ac:dyDescent="0.2">
      <c r="A463" s="76">
        <v>73244</v>
      </c>
      <c r="B463" s="76" t="s">
        <v>817</v>
      </c>
      <c r="C463" s="77">
        <v>9.52</v>
      </c>
      <c r="D463" s="78">
        <v>2500</v>
      </c>
    </row>
    <row r="464" spans="1:4" ht="15" x14ac:dyDescent="0.2">
      <c r="A464" s="76">
        <v>73252</v>
      </c>
      <c r="B464" s="76" t="s">
        <v>818</v>
      </c>
      <c r="C464" s="77">
        <v>7.67</v>
      </c>
      <c r="D464" s="78">
        <v>2500</v>
      </c>
    </row>
    <row r="465" spans="1:4" ht="15" x14ac:dyDescent="0.2">
      <c r="A465" s="76">
        <v>73253</v>
      </c>
      <c r="B465" s="76" t="s">
        <v>819</v>
      </c>
      <c r="C465" s="77">
        <v>9.52</v>
      </c>
      <c r="D465" s="78">
        <v>2500</v>
      </c>
    </row>
    <row r="466" spans="1:4" ht="15" x14ac:dyDescent="0.2">
      <c r="A466" s="76">
        <v>73254</v>
      </c>
      <c r="B466" s="76" t="s">
        <v>820</v>
      </c>
      <c r="C466" s="77">
        <v>9.52</v>
      </c>
      <c r="D466" s="78">
        <v>2500</v>
      </c>
    </row>
    <row r="467" spans="1:4" ht="15" x14ac:dyDescent="0.2">
      <c r="A467" s="76">
        <v>73282</v>
      </c>
      <c r="B467" s="76" t="s">
        <v>821</v>
      </c>
      <c r="C467" s="77">
        <v>7.67</v>
      </c>
      <c r="D467" s="78">
        <v>2500</v>
      </c>
    </row>
    <row r="468" spans="1:4" ht="15" x14ac:dyDescent="0.2">
      <c r="A468" s="76">
        <v>73283</v>
      </c>
      <c r="B468" s="76" t="s">
        <v>822</v>
      </c>
      <c r="C468" s="77">
        <v>9.52</v>
      </c>
      <c r="D468" s="78">
        <v>2500</v>
      </c>
    </row>
    <row r="469" spans="1:4" ht="15" x14ac:dyDescent="0.2">
      <c r="A469" s="76">
        <v>73284</v>
      </c>
      <c r="B469" s="76" t="s">
        <v>823</v>
      </c>
      <c r="C469" s="77">
        <v>9.52</v>
      </c>
      <c r="D469" s="78">
        <v>2500</v>
      </c>
    </row>
    <row r="470" spans="1:4" ht="15" x14ac:dyDescent="0.2">
      <c r="A470" s="76">
        <v>73293</v>
      </c>
      <c r="B470" s="76" t="s">
        <v>824</v>
      </c>
      <c r="C470" s="77">
        <v>9.52</v>
      </c>
      <c r="D470" s="78">
        <v>2500</v>
      </c>
    </row>
    <row r="471" spans="1:4" ht="15" x14ac:dyDescent="0.2">
      <c r="A471" s="76">
        <v>73294</v>
      </c>
      <c r="B471" s="76" t="s">
        <v>825</v>
      </c>
      <c r="C471" s="77">
        <v>9.52</v>
      </c>
      <c r="D471" s="78">
        <v>2500</v>
      </c>
    </row>
    <row r="472" spans="1:4" ht="15" x14ac:dyDescent="0.2">
      <c r="A472" s="76">
        <v>73342</v>
      </c>
      <c r="B472" s="76" t="s">
        <v>826</v>
      </c>
      <c r="C472" s="77">
        <v>7.67</v>
      </c>
      <c r="D472" s="78">
        <v>2500</v>
      </c>
    </row>
    <row r="473" spans="1:4" ht="15" x14ac:dyDescent="0.2">
      <c r="A473" s="76">
        <v>81102</v>
      </c>
      <c r="B473" s="76" t="s">
        <v>827</v>
      </c>
      <c r="C473" s="77">
        <v>7.52</v>
      </c>
      <c r="D473" s="78">
        <v>2500</v>
      </c>
    </row>
    <row r="474" spans="1:4" ht="15" x14ac:dyDescent="0.2">
      <c r="A474" s="76">
        <v>81112</v>
      </c>
      <c r="B474" s="76" t="s">
        <v>828</v>
      </c>
      <c r="C474" s="77">
        <v>7.52</v>
      </c>
      <c r="D474" s="78">
        <v>2500</v>
      </c>
    </row>
    <row r="475" spans="1:4" ht="15" x14ac:dyDescent="0.2">
      <c r="A475" s="76">
        <v>81182</v>
      </c>
      <c r="B475" s="76" t="s">
        <v>829</v>
      </c>
      <c r="C475" s="77">
        <v>7.52</v>
      </c>
      <c r="D475" s="78">
        <v>2500</v>
      </c>
    </row>
    <row r="476" spans="1:4" ht="15" x14ac:dyDescent="0.2">
      <c r="A476" s="76">
        <v>81301</v>
      </c>
      <c r="B476" s="76" t="s">
        <v>830</v>
      </c>
      <c r="C476" s="77">
        <v>7.52</v>
      </c>
      <c r="D476" s="78">
        <v>2500</v>
      </c>
    </row>
    <row r="477" spans="1:4" ht="15" x14ac:dyDescent="0.2">
      <c r="A477" s="76">
        <v>81302</v>
      </c>
      <c r="B477" s="76" t="s">
        <v>831</v>
      </c>
      <c r="C477" s="77">
        <v>7.52</v>
      </c>
      <c r="D477" s="78">
        <v>2500</v>
      </c>
    </row>
    <row r="478" spans="1:4" ht="15" x14ac:dyDescent="0.2">
      <c r="A478" s="76">
        <v>81313</v>
      </c>
      <c r="B478" s="76" t="s">
        <v>832</v>
      </c>
      <c r="C478" s="77">
        <v>7.84</v>
      </c>
      <c r="D478" s="78">
        <v>2500</v>
      </c>
    </row>
    <row r="479" spans="1:4" ht="15" x14ac:dyDescent="0.2">
      <c r="A479" s="76">
        <v>81323</v>
      </c>
      <c r="B479" s="76" t="s">
        <v>833</v>
      </c>
      <c r="C479" s="77">
        <v>7.84</v>
      </c>
      <c r="D479" s="78">
        <v>2500</v>
      </c>
    </row>
    <row r="480" spans="1:4" ht="15" x14ac:dyDescent="0.2">
      <c r="A480" s="76">
        <v>81332</v>
      </c>
      <c r="B480" s="76" t="s">
        <v>834</v>
      </c>
      <c r="C480" s="77">
        <v>7.52</v>
      </c>
      <c r="D480" s="78">
        <v>2500</v>
      </c>
    </row>
    <row r="481" spans="1:4" ht="15" x14ac:dyDescent="0.2">
      <c r="A481" s="76">
        <v>81333</v>
      </c>
      <c r="B481" s="76" t="s">
        <v>835</v>
      </c>
      <c r="C481" s="77">
        <v>7.84</v>
      </c>
      <c r="D481" s="78">
        <v>2500</v>
      </c>
    </row>
    <row r="482" spans="1:4" ht="15" x14ac:dyDescent="0.2">
      <c r="A482" s="76">
        <v>81341</v>
      </c>
      <c r="B482" s="76" t="s">
        <v>836</v>
      </c>
      <c r="C482" s="77">
        <v>7.52</v>
      </c>
      <c r="D482" s="78">
        <v>2500</v>
      </c>
    </row>
    <row r="483" spans="1:4" ht="15" x14ac:dyDescent="0.2">
      <c r="A483" s="76">
        <v>81342</v>
      </c>
      <c r="B483" s="76" t="s">
        <v>837</v>
      </c>
      <c r="C483" s="77">
        <v>7.52</v>
      </c>
      <c r="D483" s="78">
        <v>2500</v>
      </c>
    </row>
    <row r="484" spans="1:4" ht="15" x14ac:dyDescent="0.2">
      <c r="A484" s="76">
        <v>81343</v>
      </c>
      <c r="B484" s="76" t="s">
        <v>838</v>
      </c>
      <c r="C484" s="77">
        <v>7.84</v>
      </c>
      <c r="D484" s="78">
        <v>2500</v>
      </c>
    </row>
    <row r="485" spans="1:4" ht="15" x14ac:dyDescent="0.2">
      <c r="A485" s="76">
        <v>81352</v>
      </c>
      <c r="B485" s="76" t="s">
        <v>839</v>
      </c>
      <c r="C485" s="77">
        <v>7.52</v>
      </c>
      <c r="D485" s="78">
        <v>2500</v>
      </c>
    </row>
    <row r="486" spans="1:4" ht="15" x14ac:dyDescent="0.2">
      <c r="A486" s="76">
        <v>81353</v>
      </c>
      <c r="B486" s="76" t="s">
        <v>840</v>
      </c>
      <c r="C486" s="77">
        <v>7.84</v>
      </c>
      <c r="D486" s="78">
        <v>2500</v>
      </c>
    </row>
    <row r="487" spans="1:4" ht="15" x14ac:dyDescent="0.2">
      <c r="A487" s="76">
        <v>81382</v>
      </c>
      <c r="B487" s="76" t="s">
        <v>841</v>
      </c>
      <c r="C487" s="77">
        <v>7.52</v>
      </c>
      <c r="D487" s="78">
        <v>2500</v>
      </c>
    </row>
    <row r="488" spans="1:4" ht="15" x14ac:dyDescent="0.2">
      <c r="A488" s="76">
        <v>81383</v>
      </c>
      <c r="B488" s="76" t="s">
        <v>842</v>
      </c>
      <c r="C488" s="77">
        <v>7.84</v>
      </c>
      <c r="D488" s="78">
        <v>2500</v>
      </c>
    </row>
    <row r="489" spans="1:4" ht="15" x14ac:dyDescent="0.2">
      <c r="A489" s="76">
        <v>81393</v>
      </c>
      <c r="B489" s="76" t="s">
        <v>843</v>
      </c>
      <c r="C489" s="77">
        <v>7.84</v>
      </c>
      <c r="D489" s="78">
        <v>2500</v>
      </c>
    </row>
    <row r="490" spans="1:4" ht="15" x14ac:dyDescent="0.2">
      <c r="A490" s="76">
        <v>81394</v>
      </c>
      <c r="B490" s="76" t="s">
        <v>844</v>
      </c>
      <c r="C490" s="77">
        <v>7.84</v>
      </c>
      <c r="D490" s="78">
        <v>2500</v>
      </c>
    </row>
    <row r="491" spans="1:4" ht="15" x14ac:dyDescent="0.2">
      <c r="A491" s="76">
        <v>81404</v>
      </c>
      <c r="B491" s="76" t="s">
        <v>845</v>
      </c>
      <c r="C491" s="77">
        <v>9.3800000000000008</v>
      </c>
      <c r="D491" s="78">
        <v>2500</v>
      </c>
    </row>
    <row r="492" spans="1:4" ht="15" x14ac:dyDescent="0.2">
      <c r="A492" s="76">
        <v>81414</v>
      </c>
      <c r="B492" s="76" t="s">
        <v>846</v>
      </c>
      <c r="C492" s="77">
        <v>9.3800000000000008</v>
      </c>
      <c r="D492" s="78">
        <v>2500</v>
      </c>
    </row>
    <row r="493" spans="1:4" ht="15" x14ac:dyDescent="0.2">
      <c r="A493" s="76">
        <v>81424</v>
      </c>
      <c r="B493" s="76" t="s">
        <v>847</v>
      </c>
      <c r="C493" s="77">
        <v>9.3800000000000008</v>
      </c>
      <c r="D493" s="78">
        <v>2500</v>
      </c>
    </row>
    <row r="494" spans="1:4" ht="15" x14ac:dyDescent="0.2">
      <c r="A494" s="76">
        <v>81434</v>
      </c>
      <c r="B494" s="76" t="s">
        <v>848</v>
      </c>
      <c r="C494" s="77">
        <v>9.3800000000000008</v>
      </c>
      <c r="D494" s="78">
        <v>2500</v>
      </c>
    </row>
    <row r="495" spans="1:4" ht="15" x14ac:dyDescent="0.2">
      <c r="A495" s="76">
        <v>81444</v>
      </c>
      <c r="B495" s="76" t="s">
        <v>849</v>
      </c>
      <c r="C495" s="77">
        <v>9.3800000000000008</v>
      </c>
      <c r="D495" s="78">
        <v>2500</v>
      </c>
    </row>
    <row r="496" spans="1:4" ht="15" x14ac:dyDescent="0.2">
      <c r="A496" s="76">
        <v>81454</v>
      </c>
      <c r="B496" s="76" t="s">
        <v>850</v>
      </c>
      <c r="C496" s="77">
        <v>9.3800000000000008</v>
      </c>
      <c r="D496" s="78">
        <v>2500</v>
      </c>
    </row>
    <row r="497" spans="1:4" ht="15" x14ac:dyDescent="0.2">
      <c r="A497" s="76">
        <v>81464</v>
      </c>
      <c r="B497" s="76" t="s">
        <v>851</v>
      </c>
      <c r="C497" s="77">
        <v>9.3800000000000008</v>
      </c>
      <c r="D497" s="78">
        <v>2500</v>
      </c>
    </row>
    <row r="498" spans="1:4" ht="15" x14ac:dyDescent="0.2">
      <c r="A498" s="76">
        <v>81474</v>
      </c>
      <c r="B498" s="76" t="s">
        <v>852</v>
      </c>
      <c r="C498" s="77">
        <v>9.3800000000000008</v>
      </c>
      <c r="D498" s="78">
        <v>2500</v>
      </c>
    </row>
    <row r="499" spans="1:4" ht="15" x14ac:dyDescent="0.2">
      <c r="A499" s="76">
        <v>81484</v>
      </c>
      <c r="B499" s="76" t="s">
        <v>853</v>
      </c>
      <c r="C499" s="77">
        <v>9.3800000000000008</v>
      </c>
      <c r="D499" s="78">
        <v>2500</v>
      </c>
    </row>
    <row r="500" spans="1:4" ht="15" x14ac:dyDescent="0.2">
      <c r="A500" s="76">
        <v>81494</v>
      </c>
      <c r="B500" s="76" t="s">
        <v>281</v>
      </c>
      <c r="C500" s="77">
        <v>9.3800000000000008</v>
      </c>
      <c r="D500" s="78">
        <v>2500</v>
      </c>
    </row>
    <row r="501" spans="1:4" ht="15" x14ac:dyDescent="0.2">
      <c r="A501" s="76">
        <v>81614</v>
      </c>
      <c r="B501" s="76" t="s">
        <v>854</v>
      </c>
      <c r="C501" s="77">
        <v>7.27</v>
      </c>
      <c r="D501" s="78">
        <v>2500</v>
      </c>
    </row>
    <row r="502" spans="1:4" ht="15" x14ac:dyDescent="0.2">
      <c r="A502" s="76">
        <v>81623</v>
      </c>
      <c r="B502" s="76" t="s">
        <v>855</v>
      </c>
      <c r="C502" s="77">
        <v>7.27</v>
      </c>
      <c r="D502" s="78">
        <v>2500</v>
      </c>
    </row>
    <row r="503" spans="1:4" ht="15" x14ac:dyDescent="0.2">
      <c r="A503" s="76">
        <v>81624</v>
      </c>
      <c r="B503" s="76" t="s">
        <v>856</v>
      </c>
      <c r="C503" s="77">
        <v>7.27</v>
      </c>
      <c r="D503" s="78">
        <v>2500</v>
      </c>
    </row>
    <row r="504" spans="1:4" ht="15" x14ac:dyDescent="0.2">
      <c r="A504" s="76">
        <v>81634</v>
      </c>
      <c r="B504" s="76" t="s">
        <v>857</v>
      </c>
      <c r="C504" s="77">
        <v>7.27</v>
      </c>
      <c r="D504" s="78">
        <v>2500</v>
      </c>
    </row>
    <row r="505" spans="1:4" ht="15" x14ac:dyDescent="0.2">
      <c r="A505" s="76">
        <v>81712</v>
      </c>
      <c r="B505" s="76" t="s">
        <v>858</v>
      </c>
      <c r="C505" s="77">
        <v>7.52</v>
      </c>
      <c r="D505" s="78">
        <v>2500</v>
      </c>
    </row>
    <row r="506" spans="1:4" ht="15" x14ac:dyDescent="0.2">
      <c r="A506" s="76">
        <v>81713</v>
      </c>
      <c r="B506" s="76" t="s">
        <v>859</v>
      </c>
      <c r="C506" s="77">
        <v>7.84</v>
      </c>
      <c r="D506" s="78">
        <v>2500</v>
      </c>
    </row>
    <row r="507" spans="1:4" ht="15" x14ac:dyDescent="0.2">
      <c r="A507" s="76">
        <v>81714</v>
      </c>
      <c r="B507" s="76" t="s">
        <v>860</v>
      </c>
      <c r="C507" s="77">
        <v>7.84</v>
      </c>
      <c r="D507" s="78">
        <v>2500</v>
      </c>
    </row>
    <row r="508" spans="1:4" ht="15" x14ac:dyDescent="0.2">
      <c r="A508" s="76">
        <v>81722</v>
      </c>
      <c r="B508" s="76" t="s">
        <v>861</v>
      </c>
      <c r="C508" s="77">
        <v>7.52</v>
      </c>
      <c r="D508" s="78">
        <v>2500</v>
      </c>
    </row>
    <row r="509" spans="1:4" ht="15" x14ac:dyDescent="0.2">
      <c r="A509" s="76">
        <v>81723</v>
      </c>
      <c r="B509" s="76" t="s">
        <v>862</v>
      </c>
      <c r="C509" s="77">
        <v>7.84</v>
      </c>
      <c r="D509" s="78">
        <v>2500</v>
      </c>
    </row>
    <row r="510" spans="1:4" ht="15" x14ac:dyDescent="0.2">
      <c r="A510" s="76">
        <v>81724</v>
      </c>
      <c r="B510" s="76" t="s">
        <v>863</v>
      </c>
      <c r="C510" s="77">
        <v>7.84</v>
      </c>
      <c r="D510" s="78">
        <v>2500</v>
      </c>
    </row>
    <row r="511" spans="1:4" ht="15" x14ac:dyDescent="0.2">
      <c r="A511" s="76">
        <v>81733</v>
      </c>
      <c r="B511" s="76" t="s">
        <v>864</v>
      </c>
      <c r="C511" s="77">
        <v>7.84</v>
      </c>
      <c r="D511" s="78">
        <v>2500</v>
      </c>
    </row>
    <row r="512" spans="1:4" ht="15" x14ac:dyDescent="0.2">
      <c r="A512" s="76">
        <v>81734</v>
      </c>
      <c r="B512" s="76" t="s">
        <v>865</v>
      </c>
      <c r="C512" s="77">
        <v>7.84</v>
      </c>
      <c r="D512" s="78">
        <v>2500</v>
      </c>
    </row>
    <row r="513" spans="1:4" ht="15" x14ac:dyDescent="0.2">
      <c r="A513" s="76">
        <v>81743</v>
      </c>
      <c r="B513" s="76" t="s">
        <v>866</v>
      </c>
      <c r="C513" s="77">
        <v>7.84</v>
      </c>
      <c r="D513" s="78">
        <v>2500</v>
      </c>
    </row>
    <row r="514" spans="1:4" ht="15" x14ac:dyDescent="0.2">
      <c r="A514" s="76">
        <v>81744</v>
      </c>
      <c r="B514" s="76" t="s">
        <v>867</v>
      </c>
      <c r="C514" s="77">
        <v>7.84</v>
      </c>
      <c r="D514" s="78">
        <v>2500</v>
      </c>
    </row>
    <row r="515" spans="1:4" ht="15" x14ac:dyDescent="0.2">
      <c r="A515" s="76">
        <v>81752</v>
      </c>
      <c r="B515" s="76" t="s">
        <v>868</v>
      </c>
      <c r="C515" s="77">
        <v>7.52</v>
      </c>
      <c r="D515" s="78">
        <v>2500</v>
      </c>
    </row>
    <row r="516" spans="1:4" ht="15" x14ac:dyDescent="0.2">
      <c r="A516" s="76">
        <v>81753</v>
      </c>
      <c r="B516" s="76" t="s">
        <v>869</v>
      </c>
      <c r="C516" s="77">
        <v>7.84</v>
      </c>
      <c r="D516" s="78">
        <v>2500</v>
      </c>
    </row>
    <row r="517" spans="1:4" ht="15" x14ac:dyDescent="0.2">
      <c r="A517" s="76">
        <v>81762</v>
      </c>
      <c r="B517" s="76" t="s">
        <v>870</v>
      </c>
      <c r="C517" s="77">
        <v>7.52</v>
      </c>
      <c r="D517" s="78">
        <v>2500</v>
      </c>
    </row>
    <row r="518" spans="1:4" ht="15" x14ac:dyDescent="0.2">
      <c r="A518" s="76">
        <v>81763</v>
      </c>
      <c r="B518" s="76" t="s">
        <v>871</v>
      </c>
      <c r="C518" s="77">
        <v>7.84</v>
      </c>
      <c r="D518" s="78">
        <v>2500</v>
      </c>
    </row>
    <row r="519" spans="1:4" ht="15" x14ac:dyDescent="0.2">
      <c r="A519" s="76">
        <v>81764</v>
      </c>
      <c r="B519" s="76" t="s">
        <v>872</v>
      </c>
      <c r="C519" s="77">
        <v>7.84</v>
      </c>
      <c r="D519" s="78">
        <v>2500</v>
      </c>
    </row>
    <row r="520" spans="1:4" ht="15" x14ac:dyDescent="0.2">
      <c r="A520" s="76">
        <v>81772</v>
      </c>
      <c r="B520" s="76" t="s">
        <v>873</v>
      </c>
      <c r="C520" s="77">
        <v>7.52</v>
      </c>
      <c r="D520" s="78">
        <v>2500</v>
      </c>
    </row>
    <row r="521" spans="1:4" ht="15" x14ac:dyDescent="0.2">
      <c r="A521" s="76">
        <v>81782</v>
      </c>
      <c r="B521" s="76" t="s">
        <v>874</v>
      </c>
      <c r="C521" s="77">
        <v>7.52</v>
      </c>
      <c r="D521" s="78">
        <v>2500</v>
      </c>
    </row>
    <row r="522" spans="1:4" ht="15" x14ac:dyDescent="0.2">
      <c r="A522" s="76">
        <v>81783</v>
      </c>
      <c r="B522" s="76" t="s">
        <v>875</v>
      </c>
      <c r="C522" s="77">
        <v>7.84</v>
      </c>
      <c r="D522" s="78">
        <v>2500</v>
      </c>
    </row>
    <row r="523" spans="1:4" ht="15" x14ac:dyDescent="0.2">
      <c r="A523" s="76">
        <v>81784</v>
      </c>
      <c r="B523" s="76" t="s">
        <v>876</v>
      </c>
      <c r="C523" s="77">
        <v>7.84</v>
      </c>
      <c r="D523" s="78">
        <v>2500</v>
      </c>
    </row>
    <row r="524" spans="1:4" ht="15" x14ac:dyDescent="0.2">
      <c r="A524" s="76">
        <v>81794</v>
      </c>
      <c r="B524" s="76" t="s">
        <v>877</v>
      </c>
      <c r="C524" s="77">
        <v>7.84</v>
      </c>
      <c r="D524" s="78">
        <v>2500</v>
      </c>
    </row>
    <row r="525" spans="1:4" ht="15" x14ac:dyDescent="0.2">
      <c r="A525" s="76">
        <v>82101</v>
      </c>
      <c r="B525" s="76" t="s">
        <v>878</v>
      </c>
      <c r="C525" s="77">
        <v>7.29</v>
      </c>
      <c r="D525" s="78">
        <v>2500</v>
      </c>
    </row>
    <row r="526" spans="1:4" ht="15" x14ac:dyDescent="0.2">
      <c r="A526" s="76">
        <v>82102</v>
      </c>
      <c r="B526" s="76" t="s">
        <v>879</v>
      </c>
      <c r="C526" s="77">
        <v>7.29</v>
      </c>
      <c r="D526" s="78">
        <v>2500</v>
      </c>
    </row>
    <row r="527" spans="1:4" ht="15" x14ac:dyDescent="0.2">
      <c r="A527" s="76">
        <v>82103</v>
      </c>
      <c r="B527" s="76" t="s">
        <v>880</v>
      </c>
      <c r="C527" s="77">
        <v>7.14</v>
      </c>
      <c r="D527" s="78">
        <v>2500</v>
      </c>
    </row>
    <row r="528" spans="1:4" ht="15" x14ac:dyDescent="0.2">
      <c r="A528" s="76">
        <v>82182</v>
      </c>
      <c r="B528" s="76" t="s">
        <v>881</v>
      </c>
      <c r="C528" s="77">
        <v>7.29</v>
      </c>
      <c r="D528" s="78">
        <v>2500</v>
      </c>
    </row>
    <row r="529" spans="1:4" ht="15" x14ac:dyDescent="0.2">
      <c r="A529" s="76">
        <v>82183</v>
      </c>
      <c r="B529" s="76" t="s">
        <v>882</v>
      </c>
      <c r="C529" s="77">
        <v>7.14</v>
      </c>
      <c r="D529" s="78">
        <v>2500</v>
      </c>
    </row>
    <row r="530" spans="1:4" ht="15" x14ac:dyDescent="0.2">
      <c r="A530" s="76">
        <v>82194</v>
      </c>
      <c r="B530" s="76" t="s">
        <v>883</v>
      </c>
      <c r="C530" s="77">
        <v>7.14</v>
      </c>
      <c r="D530" s="78">
        <v>2500</v>
      </c>
    </row>
    <row r="531" spans="1:4" ht="15" x14ac:dyDescent="0.2">
      <c r="A531" s="76">
        <v>82212</v>
      </c>
      <c r="B531" s="76" t="s">
        <v>884</v>
      </c>
      <c r="C531" s="77">
        <v>7.29</v>
      </c>
      <c r="D531" s="78">
        <v>2500</v>
      </c>
    </row>
    <row r="532" spans="1:4" ht="15" x14ac:dyDescent="0.2">
      <c r="A532" s="76">
        <v>82213</v>
      </c>
      <c r="B532" s="76" t="s">
        <v>885</v>
      </c>
      <c r="C532" s="77">
        <v>7.14</v>
      </c>
      <c r="D532" s="78">
        <v>2500</v>
      </c>
    </row>
    <row r="533" spans="1:4" ht="15" x14ac:dyDescent="0.2">
      <c r="A533" s="76">
        <v>82214</v>
      </c>
      <c r="B533" s="76" t="s">
        <v>886</v>
      </c>
      <c r="C533" s="77">
        <v>7.14</v>
      </c>
      <c r="D533" s="78">
        <v>2500</v>
      </c>
    </row>
    <row r="534" spans="1:4" ht="15" x14ac:dyDescent="0.2">
      <c r="A534" s="76">
        <v>82222</v>
      </c>
      <c r="B534" s="76" t="s">
        <v>887</v>
      </c>
      <c r="C534" s="77">
        <v>7.29</v>
      </c>
      <c r="D534" s="78">
        <v>2500</v>
      </c>
    </row>
    <row r="535" spans="1:4" ht="15" x14ac:dyDescent="0.2">
      <c r="A535" s="76">
        <v>82223</v>
      </c>
      <c r="B535" s="76" t="s">
        <v>888</v>
      </c>
      <c r="C535" s="77">
        <v>7.14</v>
      </c>
      <c r="D535" s="78">
        <v>2500</v>
      </c>
    </row>
    <row r="536" spans="1:4" ht="15" x14ac:dyDescent="0.2">
      <c r="A536" s="76">
        <v>82232</v>
      </c>
      <c r="B536" s="76" t="s">
        <v>889</v>
      </c>
      <c r="C536" s="77">
        <v>7.29</v>
      </c>
      <c r="D536" s="78">
        <v>2500</v>
      </c>
    </row>
    <row r="537" spans="1:4" ht="15" x14ac:dyDescent="0.2">
      <c r="A537" s="76">
        <v>82233</v>
      </c>
      <c r="B537" s="76" t="s">
        <v>890</v>
      </c>
      <c r="C537" s="77">
        <v>7.14</v>
      </c>
      <c r="D537" s="78">
        <v>2500</v>
      </c>
    </row>
    <row r="538" spans="1:4" ht="15" x14ac:dyDescent="0.2">
      <c r="A538" s="76">
        <v>82243</v>
      </c>
      <c r="B538" s="76" t="s">
        <v>891</v>
      </c>
      <c r="C538" s="77">
        <v>7.14</v>
      </c>
      <c r="D538" s="78">
        <v>2500</v>
      </c>
    </row>
    <row r="539" spans="1:4" ht="15" x14ac:dyDescent="0.2">
      <c r="A539" s="76">
        <v>82283</v>
      </c>
      <c r="B539" s="76" t="s">
        <v>892</v>
      </c>
      <c r="C539" s="77">
        <v>7.14</v>
      </c>
      <c r="D539" s="78">
        <v>2500</v>
      </c>
    </row>
    <row r="540" spans="1:4" ht="15" x14ac:dyDescent="0.2">
      <c r="A540" s="76">
        <v>82284</v>
      </c>
      <c r="B540" s="76" t="s">
        <v>893</v>
      </c>
      <c r="C540" s="77">
        <v>7.14</v>
      </c>
      <c r="D540" s="78">
        <v>2500</v>
      </c>
    </row>
    <row r="541" spans="1:4" ht="15" x14ac:dyDescent="0.2">
      <c r="A541" s="76">
        <v>82311</v>
      </c>
      <c r="B541" s="76" t="s">
        <v>894</v>
      </c>
      <c r="C541" s="77">
        <v>7.37</v>
      </c>
      <c r="D541" s="78">
        <v>2500</v>
      </c>
    </row>
    <row r="542" spans="1:4" ht="15" x14ac:dyDescent="0.2">
      <c r="A542" s="76">
        <v>82312</v>
      </c>
      <c r="B542" s="76" t="s">
        <v>895</v>
      </c>
      <c r="C542" s="77">
        <v>7.37</v>
      </c>
      <c r="D542" s="78">
        <v>2500</v>
      </c>
    </row>
    <row r="543" spans="1:4" ht="15" x14ac:dyDescent="0.2">
      <c r="A543" s="76">
        <v>82322</v>
      </c>
      <c r="B543" s="76" t="s">
        <v>896</v>
      </c>
      <c r="C543" s="77">
        <v>7.29</v>
      </c>
      <c r="D543" s="78">
        <v>2500</v>
      </c>
    </row>
    <row r="544" spans="1:4" ht="15" x14ac:dyDescent="0.2">
      <c r="A544" s="76">
        <v>82332</v>
      </c>
      <c r="B544" s="76" t="s">
        <v>897</v>
      </c>
      <c r="C544" s="77">
        <v>7.29</v>
      </c>
      <c r="D544" s="78">
        <v>2500</v>
      </c>
    </row>
    <row r="545" spans="1:4" ht="15" x14ac:dyDescent="0.2">
      <c r="A545" s="76">
        <v>82342</v>
      </c>
      <c r="B545" s="76" t="s">
        <v>898</v>
      </c>
      <c r="C545" s="77">
        <v>7.29</v>
      </c>
      <c r="D545" s="78">
        <v>2500</v>
      </c>
    </row>
    <row r="546" spans="1:4" ht="15" x14ac:dyDescent="0.2">
      <c r="A546" s="76">
        <v>83111</v>
      </c>
      <c r="B546" s="76" t="s">
        <v>899</v>
      </c>
      <c r="C546" s="77">
        <v>6.78</v>
      </c>
      <c r="D546" s="78">
        <v>2500</v>
      </c>
    </row>
    <row r="547" spans="1:4" ht="15" x14ac:dyDescent="0.2">
      <c r="A547" s="76">
        <v>83112</v>
      </c>
      <c r="B547" s="76" t="s">
        <v>900</v>
      </c>
      <c r="C547" s="77">
        <v>6.76</v>
      </c>
      <c r="D547" s="78">
        <v>2500</v>
      </c>
    </row>
    <row r="548" spans="1:4" ht="15" x14ac:dyDescent="0.2">
      <c r="A548" s="76">
        <v>83113</v>
      </c>
      <c r="B548" s="76" t="s">
        <v>901</v>
      </c>
      <c r="C548" s="77">
        <v>7.33</v>
      </c>
      <c r="D548" s="78">
        <v>2500</v>
      </c>
    </row>
    <row r="549" spans="1:4" ht="15" x14ac:dyDescent="0.2">
      <c r="A549" s="76">
        <v>83122</v>
      </c>
      <c r="B549" s="76" t="s">
        <v>902</v>
      </c>
      <c r="C549" s="77">
        <v>6.76</v>
      </c>
      <c r="D549" s="78">
        <v>2500</v>
      </c>
    </row>
    <row r="550" spans="1:4" ht="15" x14ac:dyDescent="0.2">
      <c r="A550" s="76">
        <v>83123</v>
      </c>
      <c r="B550" s="76" t="s">
        <v>903</v>
      </c>
      <c r="C550" s="77">
        <v>7.33</v>
      </c>
      <c r="D550" s="78">
        <v>2500</v>
      </c>
    </row>
    <row r="551" spans="1:4" ht="15" x14ac:dyDescent="0.2">
      <c r="A551" s="76">
        <v>83124</v>
      </c>
      <c r="B551" s="76" t="s">
        <v>904</v>
      </c>
      <c r="C551" s="77">
        <v>7.33</v>
      </c>
      <c r="D551" s="78">
        <v>2500</v>
      </c>
    </row>
    <row r="552" spans="1:4" ht="15" x14ac:dyDescent="0.2">
      <c r="A552" s="76">
        <v>83131</v>
      </c>
      <c r="B552" s="76" t="s">
        <v>905</v>
      </c>
      <c r="C552" s="77">
        <v>6.76</v>
      </c>
      <c r="D552" s="78">
        <v>2500</v>
      </c>
    </row>
    <row r="553" spans="1:4" ht="15" x14ac:dyDescent="0.2">
      <c r="A553" s="76">
        <v>83132</v>
      </c>
      <c r="B553" s="76" t="s">
        <v>906</v>
      </c>
      <c r="C553" s="77">
        <v>6.76</v>
      </c>
      <c r="D553" s="78">
        <v>2500</v>
      </c>
    </row>
    <row r="554" spans="1:4" ht="15" x14ac:dyDescent="0.2">
      <c r="A554" s="76">
        <v>83133</v>
      </c>
      <c r="B554" s="76" t="s">
        <v>907</v>
      </c>
      <c r="C554" s="77">
        <v>7.33</v>
      </c>
      <c r="D554" s="78">
        <v>2500</v>
      </c>
    </row>
    <row r="555" spans="1:4" ht="15" x14ac:dyDescent="0.2">
      <c r="A555" s="76">
        <v>83134</v>
      </c>
      <c r="B555" s="76" t="s">
        <v>908</v>
      </c>
      <c r="C555" s="77">
        <v>7.33</v>
      </c>
      <c r="D555" s="78">
        <v>2500</v>
      </c>
    </row>
    <row r="556" spans="1:4" ht="15" x14ac:dyDescent="0.2">
      <c r="A556" s="76">
        <v>83141</v>
      </c>
      <c r="B556" s="76" t="s">
        <v>909</v>
      </c>
      <c r="C556" s="77">
        <v>6.76</v>
      </c>
      <c r="D556" s="78">
        <v>2500</v>
      </c>
    </row>
    <row r="557" spans="1:4" ht="15" x14ac:dyDescent="0.2">
      <c r="A557" s="76">
        <v>83142</v>
      </c>
      <c r="B557" s="76" t="s">
        <v>910</v>
      </c>
      <c r="C557" s="77">
        <v>6.76</v>
      </c>
      <c r="D557" s="78">
        <v>2500</v>
      </c>
    </row>
    <row r="558" spans="1:4" ht="15" x14ac:dyDescent="0.2">
      <c r="A558" s="76">
        <v>83154</v>
      </c>
      <c r="B558" s="76" t="s">
        <v>911</v>
      </c>
      <c r="C558" s="77">
        <v>7.33</v>
      </c>
      <c r="D558" s="78">
        <v>2500</v>
      </c>
    </row>
    <row r="559" spans="1:4" ht="15" x14ac:dyDescent="0.2">
      <c r="A559" s="76">
        <v>83211</v>
      </c>
      <c r="B559" s="76" t="s">
        <v>912</v>
      </c>
      <c r="C559" s="77">
        <v>6.76</v>
      </c>
      <c r="D559" s="78">
        <v>2500</v>
      </c>
    </row>
    <row r="560" spans="1:4" ht="15" x14ac:dyDescent="0.2">
      <c r="A560" s="76">
        <v>83212</v>
      </c>
      <c r="B560" s="76" t="s">
        <v>913</v>
      </c>
      <c r="C560" s="77">
        <v>6.76</v>
      </c>
      <c r="D560" s="78">
        <v>2500</v>
      </c>
    </row>
    <row r="561" spans="1:4" ht="15" x14ac:dyDescent="0.2">
      <c r="A561" s="76">
        <v>84114</v>
      </c>
      <c r="B561" s="76" t="s">
        <v>914</v>
      </c>
      <c r="C561" s="77">
        <v>8.3699999999999992</v>
      </c>
      <c r="D561" s="78">
        <v>2500</v>
      </c>
    </row>
    <row r="562" spans="1:4" ht="15" x14ac:dyDescent="0.2">
      <c r="A562" s="76">
        <v>84124</v>
      </c>
      <c r="B562" s="76" t="s">
        <v>915</v>
      </c>
      <c r="C562" s="77">
        <v>8.3699999999999992</v>
      </c>
      <c r="D562" s="78">
        <v>2500</v>
      </c>
    </row>
    <row r="563" spans="1:4" ht="15" x14ac:dyDescent="0.2">
      <c r="A563" s="76">
        <v>84134</v>
      </c>
      <c r="B563" s="76" t="s">
        <v>916</v>
      </c>
      <c r="C563" s="77">
        <v>8.3699999999999992</v>
      </c>
      <c r="D563" s="78">
        <v>2500</v>
      </c>
    </row>
    <row r="564" spans="1:4" ht="15" x14ac:dyDescent="0.2">
      <c r="A564" s="76">
        <v>84144</v>
      </c>
      <c r="B564" s="76" t="s">
        <v>917</v>
      </c>
      <c r="C564" s="77">
        <v>8.3699999999999992</v>
      </c>
      <c r="D564" s="78">
        <v>2500</v>
      </c>
    </row>
    <row r="565" spans="1:4" ht="15" x14ac:dyDescent="0.2">
      <c r="A565" s="76">
        <v>84183</v>
      </c>
      <c r="B565" s="76" t="s">
        <v>918</v>
      </c>
      <c r="C565" s="77">
        <v>8.3699999999999992</v>
      </c>
      <c r="D565" s="78">
        <v>2500</v>
      </c>
    </row>
    <row r="566" spans="1:4" ht="15" x14ac:dyDescent="0.2">
      <c r="A566" s="76">
        <v>84184</v>
      </c>
      <c r="B566" s="76" t="s">
        <v>919</v>
      </c>
      <c r="C566" s="77">
        <v>8.3699999999999992</v>
      </c>
      <c r="D566" s="78">
        <v>2500</v>
      </c>
    </row>
    <row r="567" spans="1:4" ht="15" x14ac:dyDescent="0.2">
      <c r="A567" s="76">
        <v>84194</v>
      </c>
      <c r="B567" s="76" t="s">
        <v>920</v>
      </c>
      <c r="C567" s="77">
        <v>8.3699999999999992</v>
      </c>
      <c r="D567" s="78">
        <v>2500</v>
      </c>
    </row>
    <row r="568" spans="1:4" ht="15" x14ac:dyDescent="0.2">
      <c r="A568" s="76">
        <v>84213</v>
      </c>
      <c r="B568" s="76" t="s">
        <v>921</v>
      </c>
      <c r="C568" s="77">
        <v>8.7200000000000006</v>
      </c>
      <c r="D568" s="78">
        <v>2500</v>
      </c>
    </row>
    <row r="569" spans="1:4" ht="15" x14ac:dyDescent="0.2">
      <c r="A569" s="76">
        <v>84214</v>
      </c>
      <c r="B569" s="76" t="s">
        <v>922</v>
      </c>
      <c r="C569" s="77">
        <v>8.7200000000000006</v>
      </c>
      <c r="D569" s="78">
        <v>2500</v>
      </c>
    </row>
    <row r="570" spans="1:4" ht="15" x14ac:dyDescent="0.2">
      <c r="A570" s="76">
        <v>84223</v>
      </c>
      <c r="B570" s="76" t="s">
        <v>923</v>
      </c>
      <c r="C570" s="77">
        <v>8.7200000000000006</v>
      </c>
      <c r="D570" s="78">
        <v>2500</v>
      </c>
    </row>
    <row r="571" spans="1:4" ht="15" x14ac:dyDescent="0.2">
      <c r="A571" s="76">
        <v>84224</v>
      </c>
      <c r="B571" s="76" t="s">
        <v>924</v>
      </c>
      <c r="C571" s="77">
        <v>8.7200000000000006</v>
      </c>
      <c r="D571" s="78">
        <v>2500</v>
      </c>
    </row>
    <row r="572" spans="1:4" ht="15" x14ac:dyDescent="0.2">
      <c r="A572" s="76">
        <v>84294</v>
      </c>
      <c r="B572" s="76" t="s">
        <v>925</v>
      </c>
      <c r="C572" s="77">
        <v>8.7200000000000006</v>
      </c>
      <c r="D572" s="78">
        <v>2500</v>
      </c>
    </row>
    <row r="573" spans="1:4" ht="15" x14ac:dyDescent="0.2">
      <c r="A573" s="76">
        <v>84404</v>
      </c>
      <c r="B573" s="76" t="s">
        <v>926</v>
      </c>
      <c r="C573" s="77">
        <v>8.2100000000000009</v>
      </c>
      <c r="D573" s="78">
        <v>2500</v>
      </c>
    </row>
    <row r="574" spans="1:4" ht="15" x14ac:dyDescent="0.2">
      <c r="A574" s="76">
        <v>84454</v>
      </c>
      <c r="B574" s="76" t="s">
        <v>927</v>
      </c>
      <c r="C574" s="77">
        <v>8.2100000000000009</v>
      </c>
      <c r="D574" s="78">
        <v>2500</v>
      </c>
    </row>
    <row r="575" spans="1:4" ht="15" x14ac:dyDescent="0.2">
      <c r="A575" s="76">
        <v>84503</v>
      </c>
      <c r="B575" s="76" t="s">
        <v>928</v>
      </c>
      <c r="C575" s="77">
        <v>8.3699999999999992</v>
      </c>
      <c r="D575" s="78">
        <v>2500</v>
      </c>
    </row>
    <row r="576" spans="1:4" ht="15" x14ac:dyDescent="0.2">
      <c r="A576" s="76">
        <v>84504</v>
      </c>
      <c r="B576" s="76" t="s">
        <v>929</v>
      </c>
      <c r="C576" s="77">
        <v>8.3699999999999992</v>
      </c>
      <c r="D576" s="78">
        <v>2500</v>
      </c>
    </row>
    <row r="577" spans="1:4" ht="15" x14ac:dyDescent="0.2">
      <c r="A577" s="76">
        <v>84513</v>
      </c>
      <c r="B577" s="76" t="s">
        <v>930</v>
      </c>
      <c r="C577" s="77">
        <v>17.829999999999998</v>
      </c>
      <c r="D577" s="78">
        <v>2500</v>
      </c>
    </row>
    <row r="578" spans="1:4" ht="15" x14ac:dyDescent="0.2">
      <c r="A578" s="76">
        <v>84533</v>
      </c>
      <c r="B578" s="76" t="s">
        <v>931</v>
      </c>
      <c r="C578" s="77">
        <v>8.75</v>
      </c>
      <c r="D578" s="78">
        <v>2500</v>
      </c>
    </row>
    <row r="579" spans="1:4" ht="15" x14ac:dyDescent="0.2">
      <c r="A579" s="76">
        <v>84543</v>
      </c>
      <c r="B579" s="76" t="s">
        <v>932</v>
      </c>
      <c r="C579" s="77">
        <v>8.75</v>
      </c>
      <c r="D579" s="78">
        <v>2500</v>
      </c>
    </row>
    <row r="580" spans="1:4" ht="15" x14ac:dyDescent="0.2">
      <c r="A580" s="76">
        <v>84553</v>
      </c>
      <c r="B580" s="76" t="s">
        <v>933</v>
      </c>
      <c r="C580" s="77">
        <v>8.75</v>
      </c>
      <c r="D580" s="78">
        <v>2500</v>
      </c>
    </row>
    <row r="581" spans="1:4" ht="15" x14ac:dyDescent="0.2">
      <c r="A581" s="76">
        <v>84583</v>
      </c>
      <c r="B581" s="76" t="s">
        <v>934</v>
      </c>
      <c r="C581" s="77">
        <v>8.3699999999999992</v>
      </c>
      <c r="D581" s="78">
        <v>2500</v>
      </c>
    </row>
    <row r="582" spans="1:4" ht="15" x14ac:dyDescent="0.2">
      <c r="A582" s="76">
        <v>91334</v>
      </c>
      <c r="B582" s="76" t="s">
        <v>935</v>
      </c>
      <c r="C582" s="77">
        <v>10.19</v>
      </c>
      <c r="D582" s="78">
        <v>2500</v>
      </c>
    </row>
    <row r="583" spans="1:4" ht="15" x14ac:dyDescent="0.2">
      <c r="A583" s="76">
        <v>92112</v>
      </c>
      <c r="B583" s="76" t="s">
        <v>936</v>
      </c>
      <c r="C583" s="77">
        <v>7.54</v>
      </c>
      <c r="D583" s="78">
        <v>2500</v>
      </c>
    </row>
    <row r="584" spans="1:4" ht="15" x14ac:dyDescent="0.2">
      <c r="A584" s="76">
        <v>92113</v>
      </c>
      <c r="B584" s="76" t="s">
        <v>937</v>
      </c>
      <c r="C584" s="77">
        <v>8.3699999999999992</v>
      </c>
      <c r="D584" s="78">
        <v>2500</v>
      </c>
    </row>
    <row r="585" spans="1:4" ht="15" x14ac:dyDescent="0.2">
      <c r="A585" s="76">
        <v>92114</v>
      </c>
      <c r="B585" s="76" t="s">
        <v>938</v>
      </c>
      <c r="C585" s="77">
        <v>6.64</v>
      </c>
      <c r="D585" s="78">
        <v>2500</v>
      </c>
    </row>
    <row r="586" spans="1:4" ht="15" x14ac:dyDescent="0.2">
      <c r="A586" s="76">
        <v>92122</v>
      </c>
      <c r="B586" s="76" t="s">
        <v>939</v>
      </c>
      <c r="C586" s="77">
        <v>7.54</v>
      </c>
      <c r="D586" s="78">
        <v>2500</v>
      </c>
    </row>
    <row r="587" spans="1:4" ht="15" x14ac:dyDescent="0.2">
      <c r="A587" s="76">
        <v>92123</v>
      </c>
      <c r="B587" s="76" t="s">
        <v>940</v>
      </c>
      <c r="C587" s="77">
        <v>8.3699999999999992</v>
      </c>
      <c r="D587" s="78">
        <v>2500</v>
      </c>
    </row>
    <row r="588" spans="1:4" ht="15" x14ac:dyDescent="0.2">
      <c r="A588" s="76">
        <v>92133</v>
      </c>
      <c r="B588" s="76" t="s">
        <v>941</v>
      </c>
      <c r="C588" s="77">
        <v>8.3699999999999992</v>
      </c>
      <c r="D588" s="78">
        <v>2500</v>
      </c>
    </row>
    <row r="589" spans="1:4" ht="15" x14ac:dyDescent="0.2">
      <c r="A589" s="76">
        <v>92193</v>
      </c>
      <c r="B589" s="76" t="s">
        <v>942</v>
      </c>
      <c r="C589" s="77">
        <v>7.68</v>
      </c>
      <c r="D589" s="78">
        <v>2500</v>
      </c>
    </row>
    <row r="590" spans="1:4" ht="15" x14ac:dyDescent="0.2">
      <c r="A590" s="76">
        <v>92194</v>
      </c>
      <c r="B590" s="76" t="s">
        <v>943</v>
      </c>
      <c r="C590" s="77">
        <v>7.68</v>
      </c>
      <c r="D590" s="78">
        <v>2500</v>
      </c>
    </row>
    <row r="591" spans="1:4" ht="15" x14ac:dyDescent="0.2">
      <c r="A591" s="76">
        <v>92203</v>
      </c>
      <c r="B591" s="76" t="s">
        <v>944</v>
      </c>
      <c r="C591" s="77">
        <v>8.3699999999999992</v>
      </c>
      <c r="D591" s="78">
        <v>2500</v>
      </c>
    </row>
    <row r="592" spans="1:4" ht="15" x14ac:dyDescent="0.2">
      <c r="A592" s="76">
        <v>92204</v>
      </c>
      <c r="B592" s="76" t="s">
        <v>945</v>
      </c>
      <c r="C592" s="77">
        <v>8.3699999999999992</v>
      </c>
      <c r="D592" s="78">
        <v>2500</v>
      </c>
    </row>
    <row r="593" spans="1:4" ht="15" x14ac:dyDescent="0.2">
      <c r="A593" s="76">
        <v>92294</v>
      </c>
      <c r="B593" s="76" t="s">
        <v>946</v>
      </c>
      <c r="C593" s="77">
        <v>7.68</v>
      </c>
      <c r="D593" s="78">
        <v>2500</v>
      </c>
    </row>
    <row r="594" spans="1:4" ht="15" x14ac:dyDescent="0.2">
      <c r="A594" s="76">
        <v>92394</v>
      </c>
      <c r="B594" s="76" t="s">
        <v>282</v>
      </c>
      <c r="C594" s="77">
        <v>7.68</v>
      </c>
      <c r="D594" s="78">
        <v>2500</v>
      </c>
    </row>
    <row r="595" spans="1:4" ht="15" x14ac:dyDescent="0.2">
      <c r="A595" s="76">
        <v>92413</v>
      </c>
      <c r="B595" s="76" t="s">
        <v>947</v>
      </c>
      <c r="C595" s="77">
        <v>8.35</v>
      </c>
      <c r="D595" s="78">
        <v>2500</v>
      </c>
    </row>
    <row r="596" spans="1:4" ht="15" x14ac:dyDescent="0.2">
      <c r="A596" s="76">
        <v>92414</v>
      </c>
      <c r="B596" s="76" t="s">
        <v>948</v>
      </c>
      <c r="C596" s="77">
        <v>8.35</v>
      </c>
      <c r="D596" s="78">
        <v>2500</v>
      </c>
    </row>
    <row r="597" spans="1:4" ht="15" x14ac:dyDescent="0.2">
      <c r="A597" s="76">
        <v>92424</v>
      </c>
      <c r="B597" s="76" t="s">
        <v>949</v>
      </c>
      <c r="C597" s="77">
        <v>8.35</v>
      </c>
      <c r="D597" s="78">
        <v>2500</v>
      </c>
    </row>
    <row r="598" spans="1:4" ht="15" x14ac:dyDescent="0.2">
      <c r="A598" s="76">
        <v>92434</v>
      </c>
      <c r="B598" s="76" t="s">
        <v>950</v>
      </c>
      <c r="C598" s="77">
        <v>8.35</v>
      </c>
      <c r="D598" s="78">
        <v>2500</v>
      </c>
    </row>
    <row r="599" spans="1:4" ht="15" x14ac:dyDescent="0.2">
      <c r="A599" s="76">
        <v>92494</v>
      </c>
      <c r="B599" s="76" t="s">
        <v>951</v>
      </c>
      <c r="C599" s="77">
        <v>7.68</v>
      </c>
      <c r="D599" s="78">
        <v>2500</v>
      </c>
    </row>
    <row r="600" spans="1:4" ht="15" x14ac:dyDescent="0.2">
      <c r="A600" s="76" t="s">
        <v>952</v>
      </c>
      <c r="B600" s="76" t="s">
        <v>1013</v>
      </c>
      <c r="C600" s="77">
        <v>7</v>
      </c>
      <c r="D600" s="78">
        <v>2500</v>
      </c>
    </row>
    <row r="601" spans="1:4" ht="15" x14ac:dyDescent="0.2">
      <c r="A601" s="76" t="s">
        <v>953</v>
      </c>
      <c r="B601" s="76" t="s">
        <v>1014</v>
      </c>
      <c r="C601" s="77">
        <v>7</v>
      </c>
      <c r="D601" s="78">
        <v>2500</v>
      </c>
    </row>
    <row r="602" spans="1:4" ht="15" x14ac:dyDescent="0.2">
      <c r="A602" s="76" t="s">
        <v>954</v>
      </c>
      <c r="B602" s="76" t="s">
        <v>1015</v>
      </c>
      <c r="C602" s="77">
        <v>9</v>
      </c>
      <c r="D602" s="78">
        <v>2500</v>
      </c>
    </row>
    <row r="603" spans="1:4" ht="15" x14ac:dyDescent="0.2">
      <c r="A603" s="76" t="s">
        <v>955</v>
      </c>
      <c r="B603" s="76" t="s">
        <v>1016</v>
      </c>
      <c r="C603" s="77">
        <v>9</v>
      </c>
      <c r="D603" s="78">
        <v>2500</v>
      </c>
    </row>
    <row r="604" spans="1:4" ht="15" x14ac:dyDescent="0.2">
      <c r="A604" s="76" t="s">
        <v>283</v>
      </c>
      <c r="B604" s="76" t="s">
        <v>284</v>
      </c>
      <c r="C604" s="77">
        <v>15.91</v>
      </c>
      <c r="D604" s="78">
        <v>2500</v>
      </c>
    </row>
    <row r="605" spans="1:4" ht="15" x14ac:dyDescent="0.2">
      <c r="A605" s="76" t="s">
        <v>285</v>
      </c>
      <c r="B605" s="76" t="s">
        <v>286</v>
      </c>
      <c r="C605" s="77">
        <v>16.87</v>
      </c>
      <c r="D605" s="78">
        <v>2500</v>
      </c>
    </row>
    <row r="606" spans="1:4" ht="15" x14ac:dyDescent="0.2">
      <c r="A606" s="76" t="s">
        <v>287</v>
      </c>
      <c r="B606" s="76" t="s">
        <v>288</v>
      </c>
      <c r="C606" s="77">
        <v>15.23</v>
      </c>
      <c r="D606" s="78">
        <v>2500</v>
      </c>
    </row>
    <row r="607" spans="1:4" ht="15" x14ac:dyDescent="0.2">
      <c r="A607" s="76" t="s">
        <v>289</v>
      </c>
      <c r="B607" s="76" t="s">
        <v>290</v>
      </c>
      <c r="C607" s="77">
        <v>18.8</v>
      </c>
      <c r="D607" s="78">
        <v>2500</v>
      </c>
    </row>
    <row r="608" spans="1:4" ht="15" x14ac:dyDescent="0.2">
      <c r="A608" s="76" t="s">
        <v>291</v>
      </c>
      <c r="B608" s="76" t="s">
        <v>292</v>
      </c>
      <c r="C608" s="77">
        <v>23.27</v>
      </c>
      <c r="D608" s="78">
        <v>2500</v>
      </c>
    </row>
    <row r="609" spans="1:4" ht="15" x14ac:dyDescent="0.2">
      <c r="A609" s="76" t="s">
        <v>293</v>
      </c>
      <c r="B609" s="76" t="s">
        <v>294</v>
      </c>
      <c r="C609" s="77">
        <v>18.78</v>
      </c>
      <c r="D609" s="78">
        <v>2500</v>
      </c>
    </row>
    <row r="610" spans="1:4" ht="15" x14ac:dyDescent="0.2">
      <c r="A610" s="76" t="s">
        <v>295</v>
      </c>
      <c r="B610" s="76" t="s">
        <v>296</v>
      </c>
      <c r="C610" s="77">
        <v>14.97</v>
      </c>
      <c r="D610" s="78">
        <v>2500</v>
      </c>
    </row>
    <row r="611" spans="1:4" ht="15" x14ac:dyDescent="0.2">
      <c r="A611" s="76" t="s">
        <v>297</v>
      </c>
      <c r="B611" s="76" t="s">
        <v>298</v>
      </c>
      <c r="C611" s="77">
        <v>20.92</v>
      </c>
      <c r="D611" s="78">
        <v>2500</v>
      </c>
    </row>
    <row r="612" spans="1:4" ht="15" x14ac:dyDescent="0.2">
      <c r="A612" s="76" t="s">
        <v>299</v>
      </c>
      <c r="B612" s="76" t="s">
        <v>300</v>
      </c>
      <c r="C612" s="77">
        <v>20.72</v>
      </c>
      <c r="D612" s="78">
        <v>2500</v>
      </c>
    </row>
    <row r="613" spans="1:4" ht="15" x14ac:dyDescent="0.2">
      <c r="A613" s="76" t="s">
        <v>301</v>
      </c>
      <c r="B613" s="76" t="s">
        <v>302</v>
      </c>
      <c r="C613" s="77">
        <v>7</v>
      </c>
      <c r="D613" s="78">
        <v>2500</v>
      </c>
    </row>
    <row r="614" spans="1:4" ht="15" x14ac:dyDescent="0.2">
      <c r="A614" s="76" t="s">
        <v>303</v>
      </c>
      <c r="B614" s="76" t="s">
        <v>304</v>
      </c>
      <c r="C614" s="77">
        <v>18.649999999999999</v>
      </c>
      <c r="D614" s="78">
        <v>2500</v>
      </c>
    </row>
    <row r="615" spans="1:4" ht="15" x14ac:dyDescent="0.2">
      <c r="A615" s="76" t="s">
        <v>305</v>
      </c>
      <c r="B615" s="76" t="s">
        <v>956</v>
      </c>
      <c r="C615" s="77">
        <v>45.8</v>
      </c>
      <c r="D615" s="78">
        <v>20</v>
      </c>
    </row>
    <row r="616" spans="1:4" ht="15" x14ac:dyDescent="0.2">
      <c r="A616" s="76" t="s">
        <v>306</v>
      </c>
      <c r="B616" s="76" t="s">
        <v>307</v>
      </c>
      <c r="C616" s="77">
        <v>17.350000000000001</v>
      </c>
      <c r="D616" s="78">
        <v>2500</v>
      </c>
    </row>
    <row r="617" spans="1:4" ht="15" x14ac:dyDescent="0.2">
      <c r="A617" s="76" t="s">
        <v>308</v>
      </c>
      <c r="B617" s="76" t="s">
        <v>359</v>
      </c>
      <c r="C617" s="77">
        <v>16.78</v>
      </c>
      <c r="D617" s="78">
        <v>2500</v>
      </c>
    </row>
    <row r="618" spans="1:4" ht="15" x14ac:dyDescent="0.2">
      <c r="A618" s="76" t="s">
        <v>309</v>
      </c>
      <c r="B618" s="76" t="s">
        <v>360</v>
      </c>
      <c r="C618" s="77">
        <v>7</v>
      </c>
      <c r="D618" s="78">
        <v>2500</v>
      </c>
    </row>
    <row r="619" spans="1:4" ht="15" x14ac:dyDescent="0.2">
      <c r="A619" s="76" t="s">
        <v>310</v>
      </c>
      <c r="B619" s="76" t="s">
        <v>957</v>
      </c>
      <c r="C619" s="77">
        <v>7</v>
      </c>
      <c r="D619" s="78">
        <v>2500</v>
      </c>
    </row>
    <row r="620" spans="1:4" ht="15" x14ac:dyDescent="0.2">
      <c r="A620" s="76" t="s">
        <v>311</v>
      </c>
      <c r="B620" s="76" t="s">
        <v>361</v>
      </c>
      <c r="C620" s="77">
        <v>19.98</v>
      </c>
      <c r="D620" s="78">
        <v>2500</v>
      </c>
    </row>
    <row r="621" spans="1:4" ht="15" x14ac:dyDescent="0.2">
      <c r="A621" s="76" t="s">
        <v>958</v>
      </c>
      <c r="B621" s="76" t="s">
        <v>959</v>
      </c>
      <c r="C621" s="77">
        <v>16.09</v>
      </c>
      <c r="D621" s="78">
        <v>194</v>
      </c>
    </row>
    <row r="622" spans="1:4" ht="15" x14ac:dyDescent="0.2">
      <c r="A622" s="76" t="s">
        <v>312</v>
      </c>
      <c r="B622" s="76" t="s">
        <v>960</v>
      </c>
      <c r="C622" s="77">
        <v>23.37</v>
      </c>
      <c r="D622" s="78">
        <v>50</v>
      </c>
    </row>
    <row r="623" spans="1:4" ht="15" x14ac:dyDescent="0.2">
      <c r="A623" s="76" t="s">
        <v>313</v>
      </c>
      <c r="B623" s="76" t="s">
        <v>961</v>
      </c>
      <c r="C623" s="77">
        <v>35.28</v>
      </c>
      <c r="D623" s="78">
        <v>20</v>
      </c>
    </row>
    <row r="624" spans="1:4" ht="15" x14ac:dyDescent="0.2">
      <c r="A624" s="76" t="s">
        <v>962</v>
      </c>
      <c r="B624" s="76" t="s">
        <v>963</v>
      </c>
      <c r="C624" s="77">
        <v>28.02</v>
      </c>
      <c r="D624" s="78">
        <v>124</v>
      </c>
    </row>
    <row r="625" spans="1:4" ht="15" x14ac:dyDescent="0.2">
      <c r="A625" s="76" t="s">
        <v>314</v>
      </c>
      <c r="B625" s="76" t="s">
        <v>964</v>
      </c>
      <c r="C625" s="77">
        <v>33.630000000000003</v>
      </c>
      <c r="D625" s="78">
        <v>128</v>
      </c>
    </row>
    <row r="626" spans="1:4" ht="15" x14ac:dyDescent="0.2">
      <c r="A626" s="76" t="s">
        <v>315</v>
      </c>
      <c r="B626" s="76" t="s">
        <v>965</v>
      </c>
      <c r="C626" s="77">
        <v>28.23</v>
      </c>
      <c r="D626" s="78">
        <v>129</v>
      </c>
    </row>
    <row r="627" spans="1:4" ht="15" x14ac:dyDescent="0.2">
      <c r="A627" s="76" t="s">
        <v>316</v>
      </c>
      <c r="B627" s="76" t="s">
        <v>966</v>
      </c>
      <c r="C627" s="77">
        <v>27.58</v>
      </c>
      <c r="D627" s="78">
        <v>142</v>
      </c>
    </row>
    <row r="628" spans="1:4" ht="15" x14ac:dyDescent="0.2">
      <c r="A628" s="76" t="s">
        <v>317</v>
      </c>
      <c r="B628" s="76" t="s">
        <v>967</v>
      </c>
      <c r="C628" s="77">
        <v>37.21</v>
      </c>
      <c r="D628" s="78">
        <v>161</v>
      </c>
    </row>
    <row r="629" spans="1:4" ht="15" x14ac:dyDescent="0.2">
      <c r="A629" s="76" t="s">
        <v>318</v>
      </c>
      <c r="B629" s="76" t="s">
        <v>319</v>
      </c>
      <c r="C629" s="77">
        <v>16.72</v>
      </c>
      <c r="D629" s="78">
        <v>2500</v>
      </c>
    </row>
    <row r="630" spans="1:4" ht="15" x14ac:dyDescent="0.2">
      <c r="A630" s="76" t="s">
        <v>320</v>
      </c>
      <c r="B630" s="76" t="s">
        <v>968</v>
      </c>
      <c r="C630" s="77">
        <v>38.4</v>
      </c>
      <c r="D630" s="78">
        <v>51</v>
      </c>
    </row>
    <row r="631" spans="1:4" ht="15" x14ac:dyDescent="0.2">
      <c r="A631" s="76" t="s">
        <v>321</v>
      </c>
      <c r="B631" s="76" t="s">
        <v>969</v>
      </c>
      <c r="C631" s="77">
        <v>7.59</v>
      </c>
      <c r="D631" s="78">
        <v>2500</v>
      </c>
    </row>
    <row r="632" spans="1:4" ht="15" x14ac:dyDescent="0.2">
      <c r="A632" s="76" t="s">
        <v>970</v>
      </c>
      <c r="B632" s="76" t="s">
        <v>971</v>
      </c>
      <c r="C632" s="77">
        <v>22.04</v>
      </c>
      <c r="D632" s="78">
        <v>2500</v>
      </c>
    </row>
    <row r="633" spans="1:4" ht="15" x14ac:dyDescent="0.2">
      <c r="A633" s="76" t="s">
        <v>322</v>
      </c>
      <c r="B633" s="76" t="s">
        <v>972</v>
      </c>
      <c r="C633" s="77">
        <v>7</v>
      </c>
      <c r="D633" s="78">
        <v>2500</v>
      </c>
    </row>
    <row r="634" spans="1:4" ht="15" x14ac:dyDescent="0.2">
      <c r="A634" s="76" t="s">
        <v>323</v>
      </c>
      <c r="B634" s="76" t="s">
        <v>973</v>
      </c>
      <c r="C634" s="77">
        <v>7</v>
      </c>
      <c r="D634" s="78">
        <v>2500</v>
      </c>
    </row>
    <row r="635" spans="1:4" ht="15" x14ac:dyDescent="0.2">
      <c r="A635" s="76" t="s">
        <v>324</v>
      </c>
      <c r="B635" s="76" t="s">
        <v>974</v>
      </c>
      <c r="C635" s="77">
        <v>7</v>
      </c>
      <c r="D635" s="78">
        <v>2500</v>
      </c>
    </row>
    <row r="636" spans="1:4" ht="15" x14ac:dyDescent="0.2">
      <c r="A636" s="76" t="s">
        <v>325</v>
      </c>
      <c r="B636" s="76" t="s">
        <v>975</v>
      </c>
      <c r="C636" s="77">
        <v>7</v>
      </c>
      <c r="D636" s="78">
        <v>2500</v>
      </c>
    </row>
    <row r="637" spans="1:4" ht="15" x14ac:dyDescent="0.2">
      <c r="A637" s="76" t="s">
        <v>976</v>
      </c>
      <c r="B637" s="76" t="s">
        <v>977</v>
      </c>
      <c r="C637" s="77">
        <v>11.26</v>
      </c>
      <c r="D637" s="78">
        <v>10</v>
      </c>
    </row>
    <row r="638" spans="1:4" ht="15" x14ac:dyDescent="0.2">
      <c r="A638" s="76" t="s">
        <v>326</v>
      </c>
      <c r="B638" s="76" t="s">
        <v>978</v>
      </c>
      <c r="C638" s="77">
        <v>11.65</v>
      </c>
      <c r="D638" s="78">
        <v>50</v>
      </c>
    </row>
    <row r="639" spans="1:4" ht="15" x14ac:dyDescent="0.2">
      <c r="A639" s="76" t="s">
        <v>327</v>
      </c>
      <c r="B639" s="76" t="s">
        <v>959</v>
      </c>
      <c r="C639" s="77">
        <v>16.09</v>
      </c>
      <c r="D639" s="78">
        <v>194</v>
      </c>
    </row>
    <row r="640" spans="1:4" ht="15" x14ac:dyDescent="0.2">
      <c r="A640" s="76" t="s">
        <v>328</v>
      </c>
      <c r="B640" s="76" t="s">
        <v>979</v>
      </c>
      <c r="C640" s="77">
        <v>22.79</v>
      </c>
      <c r="D640" s="78">
        <v>50</v>
      </c>
    </row>
    <row r="641" spans="1:4" ht="15" x14ac:dyDescent="0.2">
      <c r="A641" s="76" t="s">
        <v>980</v>
      </c>
      <c r="B641" s="76" t="s">
        <v>981</v>
      </c>
      <c r="C641" s="77">
        <v>7</v>
      </c>
      <c r="D641" s="78">
        <v>225</v>
      </c>
    </row>
    <row r="642" spans="1:4" ht="15" x14ac:dyDescent="0.2">
      <c r="A642" s="76" t="s">
        <v>982</v>
      </c>
      <c r="B642" s="76" t="s">
        <v>983</v>
      </c>
      <c r="C642" s="77">
        <v>7</v>
      </c>
      <c r="D642" s="78">
        <v>121</v>
      </c>
    </row>
    <row r="643" spans="1:4" ht="15" x14ac:dyDescent="0.2">
      <c r="A643" s="76" t="s">
        <v>329</v>
      </c>
      <c r="B643" s="76" t="s">
        <v>984</v>
      </c>
      <c r="C643" s="77">
        <v>62.26</v>
      </c>
      <c r="D643" s="78">
        <v>36</v>
      </c>
    </row>
    <row r="644" spans="1:4" ht="15" x14ac:dyDescent="0.2">
      <c r="A644" s="76" t="s">
        <v>330</v>
      </c>
      <c r="B644" s="76" t="s">
        <v>985</v>
      </c>
      <c r="C644" s="77">
        <v>36.68</v>
      </c>
      <c r="D644" s="78">
        <v>278</v>
      </c>
    </row>
    <row r="645" spans="1:4" ht="15" x14ac:dyDescent="0.2">
      <c r="A645" s="76" t="s">
        <v>331</v>
      </c>
      <c r="B645" s="76" t="s">
        <v>986</v>
      </c>
      <c r="C645" s="77">
        <v>38.67</v>
      </c>
      <c r="D645" s="78">
        <v>210</v>
      </c>
    </row>
    <row r="646" spans="1:4" ht="15" x14ac:dyDescent="0.2">
      <c r="A646" s="76" t="s">
        <v>332</v>
      </c>
      <c r="B646" s="76" t="s">
        <v>987</v>
      </c>
      <c r="C646" s="77">
        <v>40.520000000000003</v>
      </c>
      <c r="D646" s="78">
        <v>156</v>
      </c>
    </row>
    <row r="647" spans="1:4" ht="15" x14ac:dyDescent="0.2">
      <c r="A647" s="76" t="s">
        <v>333</v>
      </c>
      <c r="B647" s="76" t="s">
        <v>988</v>
      </c>
      <c r="C647" s="77">
        <v>41.42</v>
      </c>
      <c r="D647" s="78">
        <v>108</v>
      </c>
    </row>
    <row r="648" spans="1:4" ht="15" x14ac:dyDescent="0.2">
      <c r="A648" s="76" t="s">
        <v>334</v>
      </c>
      <c r="B648" s="76" t="s">
        <v>989</v>
      </c>
      <c r="C648" s="77">
        <v>7</v>
      </c>
      <c r="D648" s="78">
        <v>265</v>
      </c>
    </row>
    <row r="649" spans="1:4" ht="15" x14ac:dyDescent="0.2">
      <c r="A649" s="76" t="s">
        <v>335</v>
      </c>
      <c r="B649" s="76" t="s">
        <v>990</v>
      </c>
      <c r="C649" s="77">
        <v>32.520000000000003</v>
      </c>
      <c r="D649" s="78">
        <v>197</v>
      </c>
    </row>
    <row r="650" spans="1:4" ht="15" x14ac:dyDescent="0.2">
      <c r="A650" s="76" t="s">
        <v>336</v>
      </c>
      <c r="B650" s="76" t="s">
        <v>991</v>
      </c>
      <c r="C650" s="77">
        <v>41.51</v>
      </c>
      <c r="D650" s="78">
        <v>298</v>
      </c>
    </row>
    <row r="651" spans="1:4" ht="15" x14ac:dyDescent="0.2">
      <c r="A651" s="76" t="s">
        <v>337</v>
      </c>
      <c r="B651" s="76" t="s">
        <v>992</v>
      </c>
      <c r="C651" s="77">
        <v>44.9</v>
      </c>
      <c r="D651" s="78">
        <v>230</v>
      </c>
    </row>
    <row r="652" spans="1:4" ht="15" x14ac:dyDescent="0.2">
      <c r="A652" s="76" t="s">
        <v>993</v>
      </c>
      <c r="B652" s="76" t="s">
        <v>994</v>
      </c>
      <c r="C652" s="77">
        <v>27.65</v>
      </c>
      <c r="D652" s="78">
        <v>176</v>
      </c>
    </row>
    <row r="653" spans="1:4" ht="15" x14ac:dyDescent="0.2">
      <c r="A653" s="76" t="s">
        <v>995</v>
      </c>
      <c r="B653" s="76" t="s">
        <v>996</v>
      </c>
      <c r="C653" s="77">
        <v>49.25</v>
      </c>
      <c r="D653" s="78">
        <v>128</v>
      </c>
    </row>
    <row r="654" spans="1:4" ht="15" x14ac:dyDescent="0.2">
      <c r="A654" s="76" t="s">
        <v>997</v>
      </c>
      <c r="B654" s="76" t="s">
        <v>998</v>
      </c>
      <c r="C654" s="77">
        <v>7</v>
      </c>
      <c r="D654" s="78">
        <v>285</v>
      </c>
    </row>
    <row r="655" spans="1:4" ht="15" x14ac:dyDescent="0.2">
      <c r="A655" s="76" t="s">
        <v>999</v>
      </c>
      <c r="B655" s="76" t="s">
        <v>1000</v>
      </c>
      <c r="C655" s="77">
        <v>7</v>
      </c>
      <c r="D655" s="78">
        <v>217</v>
      </c>
    </row>
    <row r="656" spans="1:4" ht="15" x14ac:dyDescent="0.2">
      <c r="A656" s="76" t="s">
        <v>338</v>
      </c>
      <c r="B656" s="76" t="s">
        <v>1001</v>
      </c>
      <c r="C656" s="77">
        <v>7</v>
      </c>
      <c r="D656" s="78">
        <v>156</v>
      </c>
    </row>
    <row r="657" spans="1:4" ht="15" x14ac:dyDescent="0.2">
      <c r="A657" s="76" t="s">
        <v>339</v>
      </c>
      <c r="B657" s="76" t="s">
        <v>340</v>
      </c>
      <c r="C657" s="77">
        <v>16.72</v>
      </c>
      <c r="D657" s="78">
        <v>2500</v>
      </c>
    </row>
    <row r="658" spans="1:4" ht="15" x14ac:dyDescent="0.2">
      <c r="A658" s="76" t="s">
        <v>341</v>
      </c>
      <c r="B658" s="76" t="s">
        <v>1002</v>
      </c>
      <c r="C658" s="77">
        <v>38.4</v>
      </c>
      <c r="D658" s="78">
        <v>51</v>
      </c>
    </row>
    <row r="659" spans="1:4" ht="15" x14ac:dyDescent="0.2">
      <c r="A659" s="76" t="s">
        <v>342</v>
      </c>
      <c r="B659" s="76" t="s">
        <v>1003</v>
      </c>
      <c r="C659" s="77">
        <v>7.67</v>
      </c>
      <c r="D659" s="78">
        <v>2500</v>
      </c>
    </row>
    <row r="660" spans="1:4" ht="15" x14ac:dyDescent="0.2">
      <c r="A660" s="76" t="s">
        <v>343</v>
      </c>
      <c r="B660" s="76" t="s">
        <v>972</v>
      </c>
      <c r="C660" s="77">
        <v>7</v>
      </c>
      <c r="D660" s="78">
        <v>2500</v>
      </c>
    </row>
    <row r="661" spans="1:4" ht="15" x14ac:dyDescent="0.2">
      <c r="A661" s="76" t="s">
        <v>344</v>
      </c>
      <c r="B661" s="76" t="s">
        <v>1004</v>
      </c>
      <c r="C661" s="77">
        <v>25.09</v>
      </c>
      <c r="D661" s="78">
        <v>2500</v>
      </c>
    </row>
    <row r="662" spans="1:4" ht="15" x14ac:dyDescent="0.2">
      <c r="A662" s="76" t="s">
        <v>345</v>
      </c>
      <c r="B662" s="76" t="s">
        <v>1005</v>
      </c>
      <c r="C662" s="77">
        <v>7</v>
      </c>
      <c r="D662" s="78">
        <v>2500</v>
      </c>
    </row>
    <row r="663" spans="1:4" ht="15" x14ac:dyDescent="0.2">
      <c r="A663" s="76" t="s">
        <v>346</v>
      </c>
      <c r="B663" s="76" t="s">
        <v>1006</v>
      </c>
      <c r="C663" s="77">
        <v>7</v>
      </c>
      <c r="D663" s="78">
        <v>2500</v>
      </c>
    </row>
    <row r="664" spans="1:4" ht="15" x14ac:dyDescent="0.2">
      <c r="A664" s="76" t="s">
        <v>347</v>
      </c>
      <c r="B664" s="76" t="s">
        <v>1007</v>
      </c>
      <c r="C664" s="77">
        <v>7</v>
      </c>
      <c r="D664" s="78">
        <v>2500</v>
      </c>
    </row>
    <row r="665" spans="1:4" ht="15" x14ac:dyDescent="0.2">
      <c r="A665" s="76" t="s">
        <v>348</v>
      </c>
      <c r="B665" s="76" t="s">
        <v>1008</v>
      </c>
      <c r="C665" s="77">
        <v>11.13</v>
      </c>
      <c r="D665" s="78">
        <v>10</v>
      </c>
    </row>
    <row r="666" spans="1:4" ht="15" x14ac:dyDescent="0.2">
      <c r="A666" s="76" t="s">
        <v>349</v>
      </c>
      <c r="B666" s="76" t="s">
        <v>1009</v>
      </c>
      <c r="C666" s="77">
        <v>11.63</v>
      </c>
      <c r="D666" s="78">
        <v>50</v>
      </c>
    </row>
    <row r="667" spans="1:4" ht="15" x14ac:dyDescent="0.2">
      <c r="A667" s="76" t="s">
        <v>350</v>
      </c>
      <c r="B667" s="76" t="s">
        <v>1010</v>
      </c>
      <c r="C667" s="77">
        <v>28.2</v>
      </c>
      <c r="D667" s="78">
        <v>86</v>
      </c>
    </row>
    <row r="668" spans="1:4" ht="15" x14ac:dyDescent="0.2">
      <c r="A668" s="76" t="s">
        <v>358</v>
      </c>
      <c r="B668" s="76" t="s">
        <v>1011</v>
      </c>
      <c r="C668" s="77">
        <v>7</v>
      </c>
      <c r="D668" s="78">
        <v>2500</v>
      </c>
    </row>
    <row r="669" spans="1:4" ht="15" x14ac:dyDescent="0.2">
      <c r="A669" s="76" t="s">
        <v>357</v>
      </c>
      <c r="B669" s="76" t="s">
        <v>1012</v>
      </c>
      <c r="C669" s="77">
        <v>17.98</v>
      </c>
      <c r="D669" s="78">
        <v>2500</v>
      </c>
    </row>
  </sheetData>
  <sheetProtection algorithmName="SHA-512" hashValue="78b8TUiEKi1K3RAYjC5T6Ky2aE2XUesfTQSlZKD5DH/vIa7h856OEx/+OF0VP72HTkIFAk1Xl0p6Hw7ndpykww==" saltValue="8h5TYXInvkKqszUkL71DDQ==" spinCount="100000" sheet="1" objects="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4396-134B-2648-AF36-D80F3B8BBCC6}">
  <dimension ref="A1:C8"/>
  <sheetViews>
    <sheetView workbookViewId="0">
      <selection activeCell="B3" sqref="B3"/>
    </sheetView>
  </sheetViews>
  <sheetFormatPr baseColWidth="10" defaultRowHeight="12" x14ac:dyDescent="0.2"/>
  <cols>
    <col min="1" max="1" width="7.796875" customWidth="1"/>
    <col min="2" max="2" width="104.59765625" customWidth="1"/>
  </cols>
  <sheetData>
    <row r="1" spans="1:3" x14ac:dyDescent="0.2">
      <c r="A1" s="138"/>
      <c r="B1" s="138"/>
      <c r="C1" s="138"/>
    </row>
    <row r="2" spans="1:3" x14ac:dyDescent="0.2">
      <c r="A2" s="138"/>
      <c r="B2" s="138"/>
      <c r="C2" s="138"/>
    </row>
    <row r="3" spans="1:3" ht="81" customHeight="1" x14ac:dyDescent="0.2">
      <c r="A3" s="138"/>
      <c r="B3" s="112" t="s">
        <v>1036</v>
      </c>
      <c r="C3" s="138"/>
    </row>
    <row r="4" spans="1:3" ht="14" x14ac:dyDescent="0.2">
      <c r="A4" s="138"/>
      <c r="B4" s="113"/>
      <c r="C4" s="138"/>
    </row>
    <row r="5" spans="1:3" ht="107" customHeight="1" x14ac:dyDescent="0.2">
      <c r="A5" s="138"/>
      <c r="B5" s="112" t="s">
        <v>1037</v>
      </c>
      <c r="C5" s="138"/>
    </row>
    <row r="6" spans="1:3" ht="14" x14ac:dyDescent="0.2">
      <c r="A6" s="138"/>
      <c r="B6" s="113"/>
      <c r="C6" s="138"/>
    </row>
    <row r="7" spans="1:3" ht="182" customHeight="1" x14ac:dyDescent="0.2">
      <c r="A7" s="138"/>
      <c r="B7" s="112" t="s">
        <v>1038</v>
      </c>
      <c r="C7" s="138"/>
    </row>
    <row r="8" spans="1:3" x14ac:dyDescent="0.2">
      <c r="A8" s="138"/>
      <c r="B8" s="138"/>
      <c r="C8" s="138"/>
    </row>
  </sheetData>
  <sheetProtection algorithmName="SHA-512" hashValue="Atv1nWgDhEv34QeKLAcfHZH7VVFBqSj7ylPg95Gk4kd7+snLLwa/RKA5c7gWiZ7BFDuXKBGNG7tZ9IljsNQWlQ==" saltValue="Ta2U7rGmPNN7uBBgezBqGg==" spinCount="100000" sheet="1" objects="1" scenarios="1" selectLockedCells="1" selectUnlockedCells="1"/>
  <mergeCells count="4">
    <mergeCell ref="A1:A7"/>
    <mergeCell ref="B1:C2"/>
    <mergeCell ref="C3:C8"/>
    <mergeCell ref="A8:B8"/>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B9439-A8A1-2C44-8E75-8343ED0EF4AD}">
  <dimension ref="A1:C11"/>
  <sheetViews>
    <sheetView workbookViewId="0">
      <selection activeCell="B3" sqref="B3"/>
    </sheetView>
  </sheetViews>
  <sheetFormatPr baseColWidth="10" defaultRowHeight="12" x14ac:dyDescent="0.2"/>
  <cols>
    <col min="2" max="2" width="122.3984375" customWidth="1"/>
  </cols>
  <sheetData>
    <row r="1" spans="1:3" x14ac:dyDescent="0.2">
      <c r="A1" s="111"/>
      <c r="B1" s="111"/>
      <c r="C1" s="111"/>
    </row>
    <row r="2" spans="1:3" x14ac:dyDescent="0.2">
      <c r="A2" s="111"/>
      <c r="B2" s="111"/>
      <c r="C2" s="111"/>
    </row>
    <row r="3" spans="1:3" ht="158" customHeight="1" x14ac:dyDescent="0.2">
      <c r="A3" s="111"/>
      <c r="B3" s="112" t="s">
        <v>1039</v>
      </c>
      <c r="C3" s="111"/>
    </row>
    <row r="4" spans="1:3" x14ac:dyDescent="0.2">
      <c r="A4" s="111"/>
      <c r="C4" s="111"/>
    </row>
    <row r="5" spans="1:3" ht="186" customHeight="1" x14ac:dyDescent="0.2">
      <c r="A5" s="111"/>
      <c r="B5" s="112" t="s">
        <v>1040</v>
      </c>
      <c r="C5" s="111"/>
    </row>
    <row r="6" spans="1:3" ht="14" x14ac:dyDescent="0.2">
      <c r="A6" s="111"/>
      <c r="B6" s="114"/>
      <c r="C6" s="111"/>
    </row>
    <row r="7" spans="1:3" ht="138" customHeight="1" x14ac:dyDescent="0.2">
      <c r="A7" s="111"/>
      <c r="B7" s="112" t="s">
        <v>1041</v>
      </c>
      <c r="C7" s="111"/>
    </row>
    <row r="8" spans="1:3" ht="14" x14ac:dyDescent="0.2">
      <c r="A8" s="111"/>
      <c r="B8" s="114"/>
      <c r="C8" s="111"/>
    </row>
    <row r="9" spans="1:3" ht="124" customHeight="1" x14ac:dyDescent="0.2">
      <c r="A9" s="111"/>
      <c r="B9" s="112" t="s">
        <v>1042</v>
      </c>
      <c r="C9" s="111"/>
    </row>
    <row r="10" spans="1:3" x14ac:dyDescent="0.2">
      <c r="A10" s="111"/>
      <c r="B10" s="111"/>
      <c r="C10" s="111"/>
    </row>
    <row r="11" spans="1:3" x14ac:dyDescent="0.2">
      <c r="A11" s="111"/>
      <c r="B11" s="111"/>
      <c r="C11" s="111"/>
    </row>
  </sheetData>
  <sheetProtection algorithmName="SHA-512" hashValue="BSZ807kOMaJg1718ZdEta7ZHjKfiLGrIhYlgp26Vcbh64Y7GZH5W8e73+7fNpPJTzLULy1MnpN/T+XH/Blab+Q==" saltValue="TJhJQhPQrE2rSCDO6OjSNA==" spinCount="100000" sheet="1" objects="1" scenarios="1" selectLockedCells="1" selectUnlockedCell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B4"/>
  <sheetViews>
    <sheetView workbookViewId="0">
      <selection activeCell="A125" sqref="A125"/>
    </sheetView>
  </sheetViews>
  <sheetFormatPr baseColWidth="10" defaultColWidth="12" defaultRowHeight="12" x14ac:dyDescent="0.2"/>
  <cols>
    <col min="1" max="1" width="43.3984375" customWidth="1"/>
    <col min="2" max="2" width="22" customWidth="1"/>
  </cols>
  <sheetData>
    <row r="1" spans="1:2" ht="34" x14ac:dyDescent="0.2">
      <c r="A1" s="2" t="s">
        <v>351</v>
      </c>
      <c r="B1" s="3" t="s">
        <v>352</v>
      </c>
    </row>
    <row r="2" spans="1:2" ht="68" x14ac:dyDescent="0.2">
      <c r="A2" s="2" t="s">
        <v>353</v>
      </c>
      <c r="B2" s="4" t="s">
        <v>354</v>
      </c>
    </row>
    <row r="3" spans="1:2" ht="17" x14ac:dyDescent="0.2">
      <c r="A3" s="2" t="s">
        <v>355</v>
      </c>
      <c r="B3" s="1"/>
    </row>
    <row r="4" spans="1:2" ht="34" x14ac:dyDescent="0.2">
      <c r="A4" s="2" t="s">
        <v>356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8B40FF9A6ABC4FA4EC68723FEB679E" ma:contentTypeVersion="35" ma:contentTypeDescription="Ein neues Dokument erstellen." ma:contentTypeScope="" ma:versionID="3798054e593990eee558106ee9af49e5">
  <xsd:schema xmlns:xsd="http://www.w3.org/2001/XMLSchema" xmlns:xs="http://www.w3.org/2001/XMLSchema" xmlns:p="http://schemas.microsoft.com/office/2006/metadata/properties" xmlns:ns2="2fd34e39-cf23-4f4e-90d1-79ce6c37bac4" xmlns:ns3="97aec663-f41f-4b10-a2ae-96b5f54e5e0c" targetNamespace="http://schemas.microsoft.com/office/2006/metadata/properties" ma:root="true" ma:fieldsID="ce34367e7983daef867478069634b8df" ns2:_="" ns3:_="">
    <xsd:import namespace="2fd34e39-cf23-4f4e-90d1-79ce6c37bac4"/>
    <xsd:import namespace="97aec663-f41f-4b10-a2ae-96b5f54e5e0c"/>
    <xsd:element name="properties">
      <xsd:complexType>
        <xsd:sequence>
          <xsd:element name="documentManagement">
            <xsd:complexType>
              <xsd:all>
                <xsd:element ref="ns2:Stand" minOccurs="0"/>
                <xsd:element ref="ns2:Wertung" minOccurs="0"/>
                <xsd:element ref="ns2:Bemerkungen_x002f_Handlungsbedarf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3:TaxCatchAll" minOccurs="0"/>
                <xsd:element ref="ns2:MediaServiceObjectDetectorVersions" minOccurs="0"/>
                <xsd:element ref="ns2:MediaServiceSearchProperties" minOccurs="0"/>
                <xsd:element ref="ns2:K_x00fc_rz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34e39-cf23-4f4e-90d1-79ce6c37bac4" elementFormDefault="qualified">
    <xsd:import namespace="http://schemas.microsoft.com/office/2006/documentManagement/types"/>
    <xsd:import namespace="http://schemas.microsoft.com/office/infopath/2007/PartnerControls"/>
    <xsd:element name="Stand" ma:index="1" nillable="true" ma:displayName="Stand" ma:default="[today]" ma:format="DateOnly" ma:internalName="Stand">
      <xsd:simpleType>
        <xsd:restriction base="dms:DateTime"/>
      </xsd:simpleType>
    </xsd:element>
    <xsd:element name="Wertung" ma:index="2" nillable="true" ma:displayName="Wertung" ma:default="OK" ma:format="RadioButtons" ma:internalName="Wertung">
      <xsd:simpleType>
        <xsd:restriction base="dms:Choice">
          <xsd:enumeration value="OK"/>
          <xsd:enumeration value="VP"/>
          <xsd:enumeration value="n.i.O."/>
        </xsd:restriction>
      </xsd:simpleType>
    </xsd:element>
    <xsd:element name="Bemerkungen_x002f_Handlungsbedarfe" ma:index="3" nillable="true" ma:displayName="Bemerkungen" ma:internalName="Bemerkungen_x002f_Handlungsbedarf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K_x00fc_rzel" ma:index="25" nillable="true" ma:displayName="Kürzel" ma:internalName="K_x00fc_rz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aec663-f41f-4b10-a2ae-96b5f54e5e0c" elementFormDefault="qualified">
    <xsd:import namespace="http://schemas.microsoft.com/office/2006/documentManagement/types"/>
    <xsd:import namespace="http://schemas.microsoft.com/office/infopath/2007/PartnerControls"/>
    <xsd:element name="SharedWithUsers" ma:index="15" nillable="true" ma:displayName="Freigegeben für"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hidden="true" ma:internalName="SharedWithDetails" ma:readOnly="true">
      <xsd:simpleType>
        <xsd:restriction base="dms:Note"/>
      </xsd:simpleType>
    </xsd:element>
    <xsd:element name="TaxCatchAll" ma:index="20" nillable="true" ma:displayName="Taxonomy Catch All Column" ma:hidden="true" ma:list="{7a3fe205-7ccd-416a-bf7b-affc22441803}" ma:internalName="TaxCatchAll" ma:readOnly="false" ma:showField="CatchAllData" ma:web="97aec663-f41f-4b10-a2ae-96b5f54e5e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aec663-f41f-4b10-a2ae-96b5f54e5e0c" xsi:nil="true"/>
    <Wertung xmlns="2fd34e39-cf23-4f4e-90d1-79ce6c37bac4">OK</Wertung>
    <Stand xmlns="2fd34e39-cf23-4f4e-90d1-79ce6c37bac4">2025-01-31T08:00:00+00:00</Stand>
    <Bemerkungen_x002f_Handlungsbedarfe xmlns="2fd34e39-cf23-4f4e-90d1-79ce6c37bac4" xsi:nil="true"/>
    <K_x00fc_rzel xmlns="2fd34e39-cf23-4f4e-90d1-79ce6c37bac4" xsi:nil="true"/>
  </documentManagement>
</p:properties>
</file>

<file path=customXml/itemProps1.xml><?xml version="1.0" encoding="utf-8"?>
<ds:datastoreItem xmlns:ds="http://schemas.openxmlformats.org/officeDocument/2006/customXml" ds:itemID="{57783A9D-24F0-41C3-A608-5BD6532EA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34e39-cf23-4f4e-90d1-79ce6c37bac4"/>
    <ds:schemaRef ds:uri="97aec663-f41f-4b10-a2ae-96b5f54e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BB1B5C-A1EF-4216-8056-7C8975A9F197}">
  <ds:schemaRefs>
    <ds:schemaRef ds:uri="http://schemas.microsoft.com/sharepoint/v3/contenttype/forms"/>
  </ds:schemaRefs>
</ds:datastoreItem>
</file>

<file path=customXml/itemProps3.xml><?xml version="1.0" encoding="utf-8"?>
<ds:datastoreItem xmlns:ds="http://schemas.openxmlformats.org/officeDocument/2006/customXml" ds:itemID="{292C8244-080E-46E5-A7CE-6A45A2F727CC}">
  <ds:schemaRefs>
    <ds:schemaRef ds:uri="2fd34e39-cf23-4f4e-90d1-79ce6c37bac4"/>
    <ds:schemaRef ds:uri="http://www.w3.org/XML/1998/namespace"/>
    <ds:schemaRef ds:uri="http://purl.org/dc/terms/"/>
    <ds:schemaRef ds:uri="http://schemas.microsoft.com/office/2006/metadata/propertie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97aec663-f41f-4b10-a2ae-96b5f54e5e0c"/>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Meldeliste</vt:lpstr>
      <vt:lpstr>Standorte</vt:lpstr>
      <vt:lpstr>BDKS</vt:lpstr>
      <vt:lpstr>Systematikpositionen</vt:lpstr>
      <vt:lpstr>Durchführungsformen</vt:lpstr>
      <vt:lpstr>Unterricht vs. Selbstlernen</vt:lpstr>
      <vt:lpstr>Nachschalgefelder</vt:lpstr>
      <vt:lpstr>BDKS</vt:lpstr>
      <vt:lpstr>Meldeliste!Druckbereich</vt:lpstr>
      <vt:lpstr>kurzbez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Dominik</dc:creator>
  <cp:keywords/>
  <dc:description/>
  <cp:lastModifiedBy>Richard Pluquett</cp:lastModifiedBy>
  <cp:revision/>
  <dcterms:created xsi:type="dcterms:W3CDTF">2016-09-21T08:16:49Z</dcterms:created>
  <dcterms:modified xsi:type="dcterms:W3CDTF">2025-06-30T21:49:58Z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TC034297059991</vt:lpwstr>
  </property>
  <property fmtid="{D5CDD505-2E9C-101B-9397-08002B2CF9AE}" pid="3" name="ContentTypeId">
    <vt:lpwstr>0x010100D78B40FF9A6ABC4FA4EC68723FEB679E</vt:lpwstr>
  </property>
  <property fmtid="{D5CDD505-2E9C-101B-9397-08002B2CF9AE}" pid="4" name="TaxKeyword">
    <vt:lpwstr/>
  </property>
  <property fmtid="{D5CDD505-2E9C-101B-9397-08002B2CF9AE}" pid="5" name="TaxKeywordTaxHTField">
    <vt:lpwstr/>
  </property>
  <property fmtid="{D5CDD505-2E9C-101B-9397-08002B2CF9AE}" pid="6" name="Geprüft">
    <vt:filetime>2023-03-22T07:00:00Z</vt:filetime>
  </property>
</Properties>
</file>